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EmployeeCompensation\2023\"/>
    </mc:Choice>
  </mc:AlternateContent>
  <xr:revisionPtr revIDLastSave="0" documentId="13_ncr:1_{153C1090-F571-431D-9D1C-DAFCFAA76C93}" xr6:coauthVersionLast="47" xr6:coauthVersionMax="47" xr10:uidLastSave="{00000000-0000-0000-0000-000000000000}"/>
  <bookViews>
    <workbookView xWindow="28680" yWindow="-120" windowWidth="29040" windowHeight="15840" xr2:uid="{0A6B5F17-891F-420D-B914-09FBA4BA8BA4}"/>
  </bookViews>
  <sheets>
    <sheet name="Sheet1" sheetId="1" r:id="rId1"/>
  </sheets>
  <definedNames>
    <definedName name="_xlnm._FilterDatabase" localSheetId="0" hidden="1">Sheet1!$A$4:$K$84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8" i="1" l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F122" i="1"/>
  <c r="K121" i="1"/>
  <c r="K120" i="1"/>
  <c r="K119" i="1"/>
  <c r="K118" i="1"/>
  <c r="K117" i="1"/>
  <c r="K116" i="1"/>
  <c r="K115" i="1"/>
  <c r="K114" i="1"/>
  <c r="K113" i="1"/>
  <c r="K105" i="1"/>
  <c r="K104" i="1"/>
  <c r="K103" i="1"/>
  <c r="K102" i="1"/>
  <c r="K101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45" i="1"/>
  <c r="K44" i="1"/>
  <c r="K43" i="1"/>
  <c r="K42" i="1"/>
  <c r="K41" i="1"/>
  <c r="K46" i="1"/>
  <c r="K47" i="1"/>
  <c r="K48" i="1"/>
  <c r="K49" i="1"/>
  <c r="K50" i="1"/>
  <c r="K39" i="1"/>
  <c r="K38" i="1"/>
  <c r="K37" i="1"/>
  <c r="K36" i="1"/>
  <c r="K35" i="1"/>
  <c r="K33" i="1"/>
  <c r="K32" i="1"/>
  <c r="K31" i="1"/>
  <c r="K30" i="1"/>
  <c r="K29" i="1"/>
  <c r="K27" i="1"/>
  <c r="K26" i="1"/>
  <c r="K25" i="1"/>
  <c r="K24" i="1"/>
  <c r="K23" i="1"/>
  <c r="K22" i="1"/>
  <c r="K28" i="1"/>
  <c r="K51" i="1"/>
  <c r="K40" i="1"/>
  <c r="K34" i="1"/>
  <c r="K21" i="1"/>
  <c r="K15" i="1"/>
  <c r="K14" i="1"/>
  <c r="K13" i="1"/>
  <c r="K12" i="1"/>
  <c r="K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Ingimarsdottir, Margret E</author>
  </authors>
  <commentList>
    <comment ref="F76" authorId="0" shapeId="0" xr:uid="{1C3EEC6A-1F4F-49F8-9961-05762BD426EA}">
      <text>
        <r>
          <rPr>
            <sz val="9"/>
            <color indexed="81"/>
            <rFont val="Tahoma"/>
            <family val="2"/>
          </rPr>
          <t xml:space="preserve">
Fica Med Base                             $  1,150.604.30
Minus 
BEA                                             $        12,000.00
Incentive                                    $       177,198.04
(Incentive Performance Metrics)  
                                                   _______________
Total                                            $       961,406.26 </t>
        </r>
      </text>
    </comment>
    <comment ref="G76" authorId="0" shapeId="0" xr:uid="{99C29BBE-95CA-4DA3-AB99-4A4B8F76063F}">
      <text>
        <r>
          <rPr>
            <sz val="9"/>
            <color indexed="81"/>
            <rFont val="Tahoma"/>
            <family val="2"/>
          </rPr>
          <t xml:space="preserve">
Incentive  (Incentive Performance Metrics)   $177,198.04
</t>
        </r>
      </text>
    </comment>
    <comment ref="H76" authorId="0" shapeId="0" xr:uid="{71C97F18-4836-4EFC-BD66-94506CEE7337}">
      <text>
        <r>
          <rPr>
            <sz val="9"/>
            <color indexed="81"/>
            <rFont val="Tahoma"/>
            <family val="2"/>
          </rPr>
          <t xml:space="preserve">
Business Expense Allowance  $12,000.00</t>
        </r>
      </text>
    </comment>
    <comment ref="I76" authorId="0" shapeId="0" xr:uid="{55544261-73E4-4AF0-B7E9-BCD474ADAAE3}">
      <text>
        <r>
          <rPr>
            <sz val="9"/>
            <color indexed="81"/>
            <rFont val="Tahoma"/>
            <family val="2"/>
          </rPr>
          <t xml:space="preserve">
Pension                               $  29,205.36
Key  Personnel                    $  36,794.52
                                         -------------------
Total                                    $  65,999.88</t>
        </r>
      </text>
    </comment>
    <comment ref="F77" authorId="0" shapeId="0" xr:uid="{F4634ED6-95E5-4B48-937C-6AD6A33EF27F}">
      <text>
        <r>
          <rPr>
            <sz val="9"/>
            <color indexed="81"/>
            <rFont val="Tahoma"/>
            <family val="2"/>
          </rPr>
          <t xml:space="preserve">
Fica Med Base                             $      549,885.42
Minus 
Years of Service Award              $                51.20
BEA                                             $           9,000.00
Incentive                                    $         78,326.11
(Incentive Performance Metrics)  
                                                   _______________
Total                                            $       961,406.26 </t>
        </r>
      </text>
    </comment>
    <comment ref="G77" authorId="0" shapeId="0" xr:uid="{BB919542-F7FB-4452-927E-3D5CD0FA9B8D}">
      <text>
        <r>
          <rPr>
            <sz val="9"/>
            <color indexed="81"/>
            <rFont val="Tahoma"/>
            <family val="2"/>
          </rPr>
          <t>Incentive  (Incentive Performance Metrics)                  $    78,326.11
Years of Service                                                            $            51.20
Total                                                                              $     78,377.31</t>
        </r>
      </text>
    </comment>
    <comment ref="H77" authorId="0" shapeId="0" xr:uid="{6957E62B-338F-4439-9F4B-1F06AB889814}">
      <text>
        <r>
          <rPr>
            <sz val="9"/>
            <color indexed="81"/>
            <rFont val="Tahoma"/>
            <family val="2"/>
          </rPr>
          <t>Business Expense Allowance  $12,000.00</t>
        </r>
      </text>
    </comment>
    <comment ref="I77" authorId="0" shapeId="0" xr:uid="{E83F66C2-1DA2-4938-8480-D1676CAC4FB7}">
      <text>
        <r>
          <rPr>
            <sz val="9"/>
            <color indexed="81"/>
            <rFont val="Tahoma"/>
            <family val="2"/>
          </rPr>
          <t xml:space="preserve">
Pension                               $  27,769.20
Key  Personnel                    $  20,895.54
                                         -------------------
Total                                    $  48,664.74</t>
        </r>
      </text>
    </comment>
    <comment ref="F78" authorId="0" shapeId="0" xr:uid="{054CBCB1-7ACA-4E45-BC80-E3FB10BDED9B}">
      <text>
        <r>
          <rPr>
            <sz val="9"/>
            <color indexed="81"/>
            <rFont val="Tahoma"/>
            <family val="2"/>
          </rPr>
          <t xml:space="preserve">
Fica Med Base                             $      505,639.24
Minus   
Cashback                                    $              240.42
Incentive                                    $         62,320.72
(Incentive Performance Metrics)  
                                                   _______________
Total                                            $       443,078.10</t>
        </r>
      </text>
    </comment>
    <comment ref="G78" authorId="0" shapeId="0" xr:uid="{2A063305-9B89-4538-9903-4714E3EF639E}">
      <text>
        <r>
          <rPr>
            <sz val="9"/>
            <color indexed="81"/>
            <rFont val="Tahoma"/>
            <family val="2"/>
          </rPr>
          <t xml:space="preserve">
Incentive  (Incentive Performance Metrics)   $62,320.72
</t>
        </r>
      </text>
    </comment>
    <comment ref="H78" authorId="0" shapeId="0" xr:uid="{10D85256-5597-4089-982C-7451B3E59993}">
      <text>
        <r>
          <rPr>
            <sz val="9"/>
            <color indexed="81"/>
            <rFont val="Tahoma"/>
            <family val="2"/>
          </rPr>
          <t xml:space="preserve">
Cashback                      $240.42
(Cash in leiu of Health Insurance dollars)   </t>
        </r>
      </text>
    </comment>
    <comment ref="I78" authorId="0" shapeId="0" xr:uid="{26D0903A-8696-45FC-8E8B-72FC9E0414AB}">
      <text>
        <r>
          <rPr>
            <sz val="9"/>
            <color indexed="81"/>
            <rFont val="Tahoma"/>
            <family val="2"/>
          </rPr>
          <t xml:space="preserve">
Pension                               $  29,674.20
Key  Personnel                    $  18,021.78
                                         -------------------
Total                                    $  47,695.98</t>
        </r>
      </text>
    </comment>
    <comment ref="F79" authorId="0" shapeId="0" xr:uid="{77DB65A4-FF46-4BAD-B4F7-FA3398C0230E}">
      <text>
        <r>
          <rPr>
            <sz val="9"/>
            <color indexed="81"/>
            <rFont val="Tahoma"/>
            <family val="2"/>
          </rPr>
          <t xml:space="preserve">
Fica Med Base                             $      474,310.57
Minus   
Incentive                                    $         59,455.40
(Incentive Performance Metrics)  
                                                   _______________
Total                                            $       414,855.17</t>
        </r>
      </text>
    </comment>
    <comment ref="G79" authorId="0" shapeId="0" xr:uid="{DEE9A36F-97ED-4C47-95D8-5C660045C991}">
      <text>
        <r>
          <rPr>
            <sz val="9"/>
            <color indexed="81"/>
            <rFont val="Tahoma"/>
            <family val="2"/>
          </rPr>
          <t xml:space="preserve">
Incentive  (Incentive Performance Metrics)   $59,455.40</t>
        </r>
      </text>
    </comment>
    <comment ref="I79" authorId="0" shapeId="0" xr:uid="{C7CC49ED-A82F-4215-A8F0-49DCD161A316}">
      <text>
        <r>
          <rPr>
            <sz val="9"/>
            <color indexed="81"/>
            <rFont val="Tahoma"/>
            <family val="2"/>
          </rPr>
          <t xml:space="preserve">
Pension                               $  29,674.20
Key  Personnel                    $ 15,415.38
                                         -------------------
Total                                    $  45,089.58</t>
        </r>
      </text>
    </comment>
    <comment ref="F80" authorId="0" shapeId="0" xr:uid="{E3E1E37F-EF80-45AA-8280-9903C30EAD7F}">
      <text>
        <r>
          <rPr>
            <sz val="9"/>
            <color indexed="81"/>
            <rFont val="Tahoma"/>
            <family val="2"/>
          </rPr>
          <t xml:space="preserve">
Fica Med Base                             $      460,656.75
Minus   
Cashback                                    $           1,312.38
Incentive                                    $          57,070.70
(Incentive Performance Metrics)  
                                                   _______________
Total                                            $       402,273.67</t>
        </r>
      </text>
    </comment>
    <comment ref="G80" authorId="0" shapeId="0" xr:uid="{E73CD1DC-59B6-4329-A1E0-FAA7C2020CCB}">
      <text>
        <r>
          <rPr>
            <sz val="9"/>
            <color indexed="81"/>
            <rFont val="Tahoma"/>
            <family val="2"/>
          </rPr>
          <t xml:space="preserve">
Incentive  (Incentive Performance Metrics)   $57,070.70</t>
        </r>
      </text>
    </comment>
    <comment ref="H80" authorId="0" shapeId="0" xr:uid="{73179577-A53B-4888-9097-1DAC319633D3}">
      <text>
        <r>
          <rPr>
            <sz val="9"/>
            <color indexed="81"/>
            <rFont val="Tahoma"/>
            <family val="2"/>
          </rPr>
          <t xml:space="preserve">
Cashback                    $ 1,312.38
(Cash in leiu of Health Insurance dollars)   </t>
        </r>
      </text>
    </comment>
    <comment ref="I80" authorId="0" shapeId="0" xr:uid="{72CE306B-1753-401F-B171-4D85EB999699}">
      <text>
        <r>
          <rPr>
            <sz val="9"/>
            <color indexed="81"/>
            <rFont val="Tahoma"/>
            <family val="2"/>
          </rPr>
          <t xml:space="preserve">
Pension                               $  29,204.16
Key  Personnel                    $  13,692.00
                                         -------------------
Total                                    $  42,896.16</t>
        </r>
      </text>
    </comment>
    <comment ref="F81" authorId="0" shapeId="0" xr:uid="{2A8AA858-6F05-40DC-B27E-C31A7FFFB304}">
      <text>
        <r>
          <rPr>
            <sz val="9"/>
            <color indexed="81"/>
            <rFont val="Tahoma"/>
            <family val="2"/>
          </rPr>
          <t xml:space="preserve">
Fica Med Base                             $  1,150.604.30
Minus 
BEA                                             $        12,000.00
Incentive                                    $       177,198.04
(Incentive Performance Metrics)  
                                                   _______________
Total                                            $       961,406.26 </t>
        </r>
      </text>
    </comment>
    <comment ref="G81" authorId="0" shapeId="0" xr:uid="{060838B8-E61C-47E3-83BC-6907DC8E7D6E}">
      <text>
        <r>
          <rPr>
            <sz val="9"/>
            <color indexed="81"/>
            <rFont val="Tahoma"/>
            <family val="2"/>
          </rPr>
          <t xml:space="preserve">
Incentive  (Incentive Performance Metrics)   $177,198.04
</t>
        </r>
      </text>
    </comment>
    <comment ref="H81" authorId="0" shapeId="0" xr:uid="{7663F1B1-423C-4042-A2D4-1E24286319CC}">
      <text>
        <r>
          <rPr>
            <sz val="9"/>
            <color indexed="81"/>
            <rFont val="Tahoma"/>
            <family val="2"/>
          </rPr>
          <t xml:space="preserve">
Business Expense Allowance  $12,000.00</t>
        </r>
      </text>
    </comment>
    <comment ref="I81" authorId="0" shapeId="0" xr:uid="{9BED8A32-A5E4-4D75-BAA3-B4A0B1B66FEE}">
      <text>
        <r>
          <rPr>
            <sz val="9"/>
            <color indexed="81"/>
            <rFont val="Tahoma"/>
            <family val="2"/>
          </rPr>
          <t xml:space="preserve">
Pension                               $  29,205.36
Key  Personnel                    $  36,794.52
                                         -------------------
Total                                    $  65,999.88</t>
        </r>
      </text>
    </comment>
    <comment ref="F82" authorId="0" shapeId="0" xr:uid="{6A81C762-1194-433C-9248-B0A8177DAB49}">
      <text>
        <r>
          <rPr>
            <sz val="9"/>
            <color indexed="81"/>
            <rFont val="Tahoma"/>
            <family val="2"/>
          </rPr>
          <t xml:space="preserve">
Fica Med Base                             $      549,885.42
Minus 
Years of Service Award              $                51.20
BEA                                             $           9,000.00
Incentive                                    $         78,326.11
(Incentive Performance Metrics)  
                                                   _______________
Total                                            $       961,406.26 </t>
        </r>
      </text>
    </comment>
    <comment ref="G82" authorId="0" shapeId="0" xr:uid="{75D8C462-1701-4330-A9B3-7BC2265EE728}">
      <text>
        <r>
          <rPr>
            <sz val="9"/>
            <color indexed="81"/>
            <rFont val="Tahoma"/>
            <family val="2"/>
          </rPr>
          <t>Incentive  (Incentive Performance Metrics)                  $    78,326.11
Years of Service                                                            $            51.20
Total                                                                              $     78,377.31</t>
        </r>
      </text>
    </comment>
    <comment ref="H82" authorId="0" shapeId="0" xr:uid="{838E0BEA-5724-4900-A5B5-02D6DD495AEA}">
      <text>
        <r>
          <rPr>
            <sz val="9"/>
            <color indexed="81"/>
            <rFont val="Tahoma"/>
            <family val="2"/>
          </rPr>
          <t>Business Expense Allowance  $12,000.00</t>
        </r>
      </text>
    </comment>
    <comment ref="I82" authorId="0" shapeId="0" xr:uid="{C637E509-F45D-4C25-B67B-4AC457B7F14C}">
      <text>
        <r>
          <rPr>
            <sz val="9"/>
            <color indexed="81"/>
            <rFont val="Tahoma"/>
            <family val="2"/>
          </rPr>
          <t xml:space="preserve">
Pension                               $  27,769.20
Key  Personnel                    $  20,895.54
                                         -------------------
Total                                    $  48,664.74</t>
        </r>
      </text>
    </comment>
    <comment ref="F83" authorId="0" shapeId="0" xr:uid="{2C8D8E8D-5BB2-4DEF-A52D-6CF189B6532E}">
      <text>
        <r>
          <rPr>
            <sz val="9"/>
            <color indexed="81"/>
            <rFont val="Tahoma"/>
            <family val="2"/>
          </rPr>
          <t xml:space="preserve">
Fica Med Base                             $      505,639.24
Minus   
Cashback                                    $              240.42
Incentive                                    $         62,320.72
(Incentive Performance Metrics)  
                                                   _______________
Total                                            $       443,078.10</t>
        </r>
      </text>
    </comment>
    <comment ref="G83" authorId="0" shapeId="0" xr:uid="{C0EA4A4E-AD34-47CB-9202-0F59E14AEA04}">
      <text>
        <r>
          <rPr>
            <sz val="9"/>
            <color indexed="81"/>
            <rFont val="Tahoma"/>
            <family val="2"/>
          </rPr>
          <t xml:space="preserve">
Incentive  (Incentive Performance Metrics)   $62,320.72
</t>
        </r>
      </text>
    </comment>
    <comment ref="H83" authorId="0" shapeId="0" xr:uid="{93670DC5-D872-4FA3-B323-9D3DB1CF4795}">
      <text>
        <r>
          <rPr>
            <sz val="9"/>
            <color indexed="81"/>
            <rFont val="Tahoma"/>
            <family val="2"/>
          </rPr>
          <t xml:space="preserve">
Cashback                      $240.42
(Cash in leiu of Health Insurance dollars)   </t>
        </r>
      </text>
    </comment>
    <comment ref="I83" authorId="0" shapeId="0" xr:uid="{3017008E-F97C-46C1-99B9-8A78B79488A3}">
      <text>
        <r>
          <rPr>
            <sz val="9"/>
            <color indexed="81"/>
            <rFont val="Tahoma"/>
            <family val="2"/>
          </rPr>
          <t xml:space="preserve">
Pension                               $  29,674.20
Key  Personnel                    $  18,021.78
                                         -------------------
Total                                    $  47,695.98</t>
        </r>
      </text>
    </comment>
    <comment ref="F84" authorId="0" shapeId="0" xr:uid="{2864E630-A543-418A-90C5-7DE35D4AFB25}">
      <text>
        <r>
          <rPr>
            <sz val="9"/>
            <color indexed="81"/>
            <rFont val="Tahoma"/>
            <family val="2"/>
          </rPr>
          <t xml:space="preserve">
Fica Med Base                             $      474,310.57
Minus   
Incentive                                    $         59,455.40
(Incentive Performance Metrics)  
                                                   _______________
Total                                            $       414,855.17</t>
        </r>
      </text>
    </comment>
    <comment ref="G84" authorId="0" shapeId="0" xr:uid="{F5621C91-AA9E-4350-B550-86D2A2ECEFA4}">
      <text>
        <r>
          <rPr>
            <sz val="9"/>
            <color indexed="81"/>
            <rFont val="Tahoma"/>
            <family val="2"/>
          </rPr>
          <t xml:space="preserve">
Incentive  (Incentive Performance Metrics)   $59,455.40</t>
        </r>
      </text>
    </comment>
    <comment ref="I84" authorId="0" shapeId="0" xr:uid="{EC68CDB5-3429-4EDE-9413-044798C2FE24}">
      <text>
        <r>
          <rPr>
            <sz val="9"/>
            <color indexed="81"/>
            <rFont val="Tahoma"/>
            <family val="2"/>
          </rPr>
          <t xml:space="preserve">
Pension                               $  29,674.20
Key  Personnel                    $ 15,415.38
                                         -------------------
Total                                    $  45,089.58</t>
        </r>
      </text>
    </comment>
    <comment ref="F85" authorId="0" shapeId="0" xr:uid="{9688B1CB-EBED-4911-8D5F-8FDCEDD47E57}">
      <text>
        <r>
          <rPr>
            <sz val="9"/>
            <color indexed="81"/>
            <rFont val="Tahoma"/>
            <family val="2"/>
          </rPr>
          <t xml:space="preserve">
Fica Med Base                             $      460,656.75
Minus   
Cashback                                    $           1,312.38
Incentive                                    $          57,070.70
(Incentive Performance Metrics)  
                                                   _______________
Total                                            $       402,273.67</t>
        </r>
      </text>
    </comment>
    <comment ref="G85" authorId="0" shapeId="0" xr:uid="{1CFF2092-7FC9-42BA-998C-89D8B15C689F}">
      <text>
        <r>
          <rPr>
            <sz val="9"/>
            <color indexed="81"/>
            <rFont val="Tahoma"/>
            <family val="2"/>
          </rPr>
          <t xml:space="preserve">
Incentive  (Incentive Performance Metrics)   $57,070.70</t>
        </r>
      </text>
    </comment>
    <comment ref="H85" authorId="0" shapeId="0" xr:uid="{7970F40B-21A5-47BC-B142-913D918D7281}">
      <text>
        <r>
          <rPr>
            <sz val="9"/>
            <color indexed="81"/>
            <rFont val="Tahoma"/>
            <family val="2"/>
          </rPr>
          <t xml:space="preserve">
Cashback                    $ 1,312.38
(Cash in leiu of Health Insurance dollars)   </t>
        </r>
      </text>
    </comment>
    <comment ref="I85" authorId="0" shapeId="0" xr:uid="{25B54A33-108E-401F-9D5B-245CF4C5BCF4}">
      <text>
        <r>
          <rPr>
            <sz val="9"/>
            <color indexed="81"/>
            <rFont val="Tahoma"/>
            <family val="2"/>
          </rPr>
          <t xml:space="preserve">
Pension                               $  29,204.16
Key  Personnel                    $  13,692.00
                                         -------------------
Total                                    $  42,896.16</t>
        </r>
      </text>
    </comment>
  </commentList>
</comments>
</file>

<file path=xl/sharedStrings.xml><?xml version="1.0" encoding="utf-8"?>
<sst xmlns="http://schemas.openxmlformats.org/spreadsheetml/2006/main" count="358" uniqueCount="165">
  <si>
    <t>(A)Employee Name (who does not have direct patient care responsibilities)</t>
  </si>
  <si>
    <t>Indicate if Lead Administrator</t>
  </si>
  <si>
    <t>Hospital if applicable</t>
  </si>
  <si>
    <t>(C) Retirement and Deferred Compensation</t>
  </si>
  <si>
    <t>(D)Non-Taxable Benefits</t>
  </si>
  <si>
    <t>(E) Total</t>
  </si>
  <si>
    <t>Hospital</t>
  </si>
  <si>
    <t>Lic. No</t>
  </si>
  <si>
    <t>(B) Breakdown of W-2 and/or 1099 MISC Compensation</t>
  </si>
  <si>
    <t>(i) Base Compensation</t>
  </si>
  <si>
    <t>(ii) Bonus &amp; Incentive Compensation</t>
  </si>
  <si>
    <t>(iii) Other Reportable Compensation</t>
  </si>
  <si>
    <t>NOTE: Data below is not representative of statewide data; some hospitals have not yet reported.</t>
  </si>
  <si>
    <t>x</t>
  </si>
  <si>
    <t>2023 Compensation of Hospital Employees</t>
  </si>
  <si>
    <t>Updated 8/15/2023</t>
  </si>
  <si>
    <t>Legacy Salmon Creek Hospital</t>
  </si>
  <si>
    <t>Kathryn Correia</t>
  </si>
  <si>
    <t>Alexander Gladney</t>
  </si>
  <si>
    <t>Anna Loomis</t>
  </si>
  <si>
    <t>Seth Pedolsky, MD</t>
  </si>
  <si>
    <t>Trent Green</t>
  </si>
  <si>
    <t>Jon Hersen</t>
  </si>
  <si>
    <t>Renee Espinosa</t>
  </si>
  <si>
    <t>Y</t>
  </si>
  <si>
    <t>Ketul Patel</t>
  </si>
  <si>
    <t>David Nosacka</t>
  </si>
  <si>
    <t>Miriam Chambliss</t>
  </si>
  <si>
    <t>Terry Tyrrell</t>
  </si>
  <si>
    <t>St Elizabeth Hospital</t>
  </si>
  <si>
    <t>Michael Anderson</t>
  </si>
  <si>
    <t>Chad Melton</t>
  </si>
  <si>
    <t>Dianne Aroh</t>
  </si>
  <si>
    <t>Kim Moore</t>
  </si>
  <si>
    <t>St Michael Medical Center</t>
  </si>
  <si>
    <t>Russell Woolley</t>
  </si>
  <si>
    <t>Dino Johnson</t>
  </si>
  <si>
    <t>Lois Erickson</t>
  </si>
  <si>
    <t>St. Clare</t>
  </si>
  <si>
    <t>Jennifer Schomburg</t>
  </si>
  <si>
    <t>St. Joseph</t>
  </si>
  <si>
    <t>Ian Worden</t>
  </si>
  <si>
    <t>Kerry Shannon</t>
  </si>
  <si>
    <t>Charleen Tachibana</t>
  </si>
  <si>
    <t>Thomas Kruse</t>
  </si>
  <si>
    <t>St. Francis (thru 10/2022)</t>
  </si>
  <si>
    <t>St. Anne (thru 10/2022)</t>
  </si>
  <si>
    <t>St. Anthony (starting 10/2022)</t>
  </si>
  <si>
    <t>St. Francis (starting 10/2022)</t>
  </si>
  <si>
    <t>St Francis Community Hospital</t>
  </si>
  <si>
    <t>St Anne Medical Center</t>
  </si>
  <si>
    <t>St Joseph Medical Center</t>
  </si>
  <si>
    <t>St Anthony Hospital</t>
  </si>
  <si>
    <t>St Clare Hospital</t>
  </si>
  <si>
    <t>Katerie Chapman</t>
  </si>
  <si>
    <t>Craig Goodrich</t>
  </si>
  <si>
    <t>Virginia Mason Medical Center</t>
  </si>
  <si>
    <t>Cascade Medical Center</t>
  </si>
  <si>
    <t>Diane Blake</t>
  </si>
  <si>
    <t>X</t>
  </si>
  <si>
    <t>Pat Songer</t>
  </si>
  <si>
    <t>Melissa Wear-Grimm</t>
  </si>
  <si>
    <t>Marianne Vincent</t>
  </si>
  <si>
    <t>Chad Avery</t>
  </si>
  <si>
    <t>Klickkitat Valley Health</t>
  </si>
  <si>
    <t>Leslie Hiebert</t>
  </si>
  <si>
    <t>Yes</t>
  </si>
  <si>
    <t>Lori Groves</t>
  </si>
  <si>
    <t>Jonathan Hatfield</t>
  </si>
  <si>
    <t>Charis Weis</t>
  </si>
  <si>
    <t>Erin Wooley</t>
  </si>
  <si>
    <t>North Valley</t>
  </si>
  <si>
    <t>John McReynolds</t>
  </si>
  <si>
    <t>Matthew Matthiessen</t>
  </si>
  <si>
    <t>Marcia Naillon</t>
  </si>
  <si>
    <t>Jeanette Hamilton</t>
  </si>
  <si>
    <t>Quincy Valley Medical Center</t>
  </si>
  <si>
    <t>GLENDA L BISHOP</t>
  </si>
  <si>
    <t>Yes (CEO)</t>
  </si>
  <si>
    <t>GCPHD2</t>
  </si>
  <si>
    <t>THOMAS RICHARDSON</t>
  </si>
  <si>
    <t>N</t>
  </si>
  <si>
    <t>NEWTON MOATS</t>
  </si>
  <si>
    <t>ALENE WALKER</t>
  </si>
  <si>
    <t>SHANE URWIN</t>
  </si>
  <si>
    <t>SUMMER MOREN</t>
  </si>
  <si>
    <t>IVIE,BRIAN K</t>
  </si>
  <si>
    <t>Lead Administrator</t>
  </si>
  <si>
    <t>Skagit Regional Health</t>
  </si>
  <si>
    <t>VERA,DANNY</t>
  </si>
  <si>
    <t>DAVIS,CONNIE L</t>
  </si>
  <si>
    <t>HINK,MARY A</t>
  </si>
  <si>
    <t>GRIGGS,JOSHUA D</t>
  </si>
  <si>
    <t xml:space="preserve">Cascade Valley Health </t>
  </si>
  <si>
    <t>Shane A. McGuire</t>
  </si>
  <si>
    <t>Cheryl Pell</t>
  </si>
  <si>
    <t>Stephanie Carpenter</t>
  </si>
  <si>
    <t xml:space="preserve">Matt Minor </t>
  </si>
  <si>
    <t>Laura Stevens</t>
  </si>
  <si>
    <t>Dayton General Hospital</t>
  </si>
  <si>
    <t>Skyline Hospital</t>
  </si>
  <si>
    <t>Robert Kimmes</t>
  </si>
  <si>
    <t>yes</t>
  </si>
  <si>
    <t>Brenda Schneider</t>
  </si>
  <si>
    <t>Amy Knowles</t>
  </si>
  <si>
    <t>Michele Sturdavant</t>
  </si>
  <si>
    <t>Heidi Hedlund</t>
  </si>
  <si>
    <t>Olympic Medical Center</t>
  </si>
  <si>
    <t>Cannon, Lorraine</t>
  </si>
  <si>
    <t>No</t>
  </si>
  <si>
    <t>Combs,Ryan</t>
  </si>
  <si>
    <t>Jones, Joshua</t>
  </si>
  <si>
    <t>Kennedy, Robert S.</t>
  </si>
  <si>
    <t>Wolfe, Darryl J.</t>
  </si>
  <si>
    <t xml:space="preserve"> Willapa Harbor Hospital</t>
  </si>
  <si>
    <t>Matthew Klempton</t>
  </si>
  <si>
    <t>Chelsea Macintyre</t>
  </si>
  <si>
    <t>Renee Clements</t>
  </si>
  <si>
    <t>Torrie Matlock</t>
  </si>
  <si>
    <t>Stacey Schmidt</t>
  </si>
  <si>
    <t>Kaiser Foundation Health Plan of Washington</t>
  </si>
  <si>
    <t>Justin Evander</t>
  </si>
  <si>
    <t>Central</t>
  </si>
  <si>
    <t>Susan Mullaney</t>
  </si>
  <si>
    <t>Ann Allen</t>
  </si>
  <si>
    <t>Rebecca Williams</t>
  </si>
  <si>
    <t>Alicia Eng</t>
  </si>
  <si>
    <t>Rita Mangione-Smith</t>
  </si>
  <si>
    <t>Kristanne Greco</t>
  </si>
  <si>
    <t xml:space="preserve"> Newport Hospital and Health Services</t>
  </si>
  <si>
    <t>Merry-Ann Keane</t>
  </si>
  <si>
    <t>YES</t>
  </si>
  <si>
    <t>Kim Manus</t>
  </si>
  <si>
    <t>Theresa Hollinger</t>
  </si>
  <si>
    <t>Carol Oleary</t>
  </si>
  <si>
    <t>Chirstina Wagar</t>
  </si>
  <si>
    <t>Joseph Clouse</t>
  </si>
  <si>
    <t>EvergreenHealth Kirkland</t>
  </si>
  <si>
    <t>Jeff Tomlin</t>
  </si>
  <si>
    <t>Jan 1 - Dec 9</t>
  </si>
  <si>
    <t>Ettore Palazzo</t>
  </si>
  <si>
    <t>Dec 10 - 31</t>
  </si>
  <si>
    <t>Christopher Bredeson</t>
  </si>
  <si>
    <t>Peggy Brown</t>
  </si>
  <si>
    <t>Monique Gablehouse</t>
  </si>
  <si>
    <t>FORKS HOSPITAL COMMUNITY</t>
  </si>
  <si>
    <t>Heidi Anderson</t>
  </si>
  <si>
    <t>Paul Babcock</t>
  </si>
  <si>
    <t>Todd Broussard</t>
  </si>
  <si>
    <t>Clint Wood</t>
  </si>
  <si>
    <t>Sandra Lyons</t>
  </si>
  <si>
    <t>Columbia Basin Hospital</t>
  </si>
  <si>
    <t>Rosalinda Kibby, CEO</t>
  </si>
  <si>
    <t>Vicki Polhamus, CNO</t>
  </si>
  <si>
    <t>Ryan Bair, IT Director</t>
  </si>
  <si>
    <t>Robert Eytalis, Laboratory Director</t>
  </si>
  <si>
    <t>Javier Meraz, Facilities Director</t>
  </si>
  <si>
    <t>Mid-Valley Hospital</t>
  </si>
  <si>
    <t>John White</t>
  </si>
  <si>
    <t>Holley Stanley</t>
  </si>
  <si>
    <t>Randall Coffell</t>
  </si>
  <si>
    <t>Patricia McKinnon</t>
  </si>
  <si>
    <t>Carrie Anthony</t>
  </si>
  <si>
    <t>To request this document in another format, call 1-800-525-0127. Deaf or hard of hearing customers, please call 711 (Washington Relay) or email doh.information@doh.wa.gov.</t>
  </si>
  <si>
    <t>DOH 346-095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</si>
</sst>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\ #,##0"/>
    <numFmt numFmtId="165" formatCode="\$\ 0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2"/>
    </font>
    <font>
      <b/>
      <i/>
      <sz val="11"/>
      <name val="Calibri"/>
      <family val="2"/>
      <scheme val="minor"/>
    </font>
    <font>
      <sz val="11"/>
      <name val="Arial"/>
      <family val="2"/>
    </font>
    <font>
      <sz val="11"/>
      <name val="Arial"/>
      <family val="2"/>
      <charset val="1"/>
    </font>
    <font>
      <sz val="10"/>
      <name val="Arial"/>
      <family val="2"/>
      <charset val="1"/>
    </font>
    <font>
      <sz val="9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</cellStyleXfs>
  <cellXfs count="81">
    <xf numFmtId="0" fontId="0" fillId="0" borderId="0" xfId="0"/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37" fontId="2" fillId="0" borderId="1" xfId="0" applyNumberFormat="1" applyFont="1" applyBorder="1" applyAlignment="1">
      <alignment horizontal="left" wrapText="1"/>
    </xf>
    <xf numFmtId="37" fontId="4" fillId="0" borderId="1" xfId="0" applyNumberFormat="1" applyFont="1" applyBorder="1" applyAlignment="1">
      <alignment horizontal="center"/>
    </xf>
    <xf numFmtId="37" fontId="4" fillId="0" borderId="1" xfId="2" applyNumberFormat="1" applyFont="1" applyBorder="1" applyAlignment="1">
      <alignment horizontal="center"/>
    </xf>
    <xf numFmtId="37" fontId="4" fillId="0" borderId="1" xfId="0" applyNumberFormat="1" applyFont="1" applyBorder="1" applyAlignment="1">
      <alignment horizontal="left" wrapText="1"/>
    </xf>
    <xf numFmtId="37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wrapText="1"/>
    </xf>
    <xf numFmtId="37" fontId="4" fillId="0" borderId="1" xfId="2" applyNumberFormat="1" applyFont="1" applyBorder="1" applyAlignment="1">
      <alignment horizontal="left"/>
    </xf>
    <xf numFmtId="37" fontId="4" fillId="0" borderId="1" xfId="2" applyNumberFormat="1" applyFont="1" applyBorder="1" applyAlignment="1">
      <alignment horizontal="left" vertical="center"/>
    </xf>
    <xf numFmtId="37" fontId="4" fillId="0" borderId="1" xfId="0" applyNumberFormat="1" applyFont="1" applyBorder="1" applyAlignment="1">
      <alignment horizontal="left" vertical="center"/>
    </xf>
    <xf numFmtId="37" fontId="4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1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 shrinkToFit="1"/>
    </xf>
    <xf numFmtId="1" fontId="3" fillId="0" borderId="1" xfId="0" applyNumberFormat="1" applyFont="1" applyBorder="1" applyAlignment="1">
      <alignment horizontal="center" vertical="top" shrinkToFit="1"/>
    </xf>
    <xf numFmtId="164" fontId="3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 wrapText="1"/>
    </xf>
    <xf numFmtId="37" fontId="4" fillId="0" borderId="1" xfId="0" applyNumberFormat="1" applyFont="1" applyBorder="1" applyAlignment="1">
      <alignment vertical="center"/>
    </xf>
    <xf numFmtId="37" fontId="4" fillId="0" borderId="1" xfId="0" applyNumberFormat="1" applyFont="1" applyBorder="1"/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0" fontId="0" fillId="0" borderId="1" xfId="0" quotePrefix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wrapText="1"/>
    </xf>
    <xf numFmtId="37" fontId="4" fillId="0" borderId="4" xfId="0" applyNumberFormat="1" applyFont="1" applyBorder="1"/>
    <xf numFmtId="37" fontId="4" fillId="0" borderId="5" xfId="0" applyNumberFormat="1" applyFont="1" applyBorder="1" applyAlignment="1">
      <alignment vertical="center"/>
    </xf>
    <xf numFmtId="37" fontId="4" fillId="0" borderId="6" xfId="0" applyNumberFormat="1" applyFont="1" applyBorder="1"/>
    <xf numFmtId="37" fontId="4" fillId="0" borderId="7" xfId="0" applyNumberFormat="1" applyFont="1" applyBorder="1"/>
    <xf numFmtId="37" fontId="4" fillId="0" borderId="8" xfId="0" applyNumberFormat="1" applyFont="1" applyBorder="1" applyAlignment="1">
      <alignment vertical="center"/>
    </xf>
    <xf numFmtId="37" fontId="4" fillId="0" borderId="4" xfId="3" applyNumberFormat="1" applyFont="1" applyBorder="1"/>
    <xf numFmtId="37" fontId="4" fillId="0" borderId="4" xfId="2" applyNumberFormat="1" applyFont="1" applyBorder="1"/>
    <xf numFmtId="37" fontId="4" fillId="0" borderId="1" xfId="2" applyNumberFormat="1" applyFont="1" applyBorder="1" applyAlignment="1">
      <alignment vertical="center"/>
    </xf>
    <xf numFmtId="37" fontId="4" fillId="0" borderId="5" xfId="2" applyNumberFormat="1" applyFont="1" applyBorder="1" applyAlignment="1">
      <alignment vertical="center"/>
    </xf>
    <xf numFmtId="37" fontId="4" fillId="0" borderId="6" xfId="2" applyNumberFormat="1" applyFont="1" applyBorder="1"/>
    <xf numFmtId="37" fontId="4" fillId="0" borderId="7" xfId="2" applyNumberFormat="1" applyFont="1" applyBorder="1"/>
    <xf numFmtId="37" fontId="4" fillId="0" borderId="1" xfId="2" applyNumberFormat="1" applyFont="1" applyBorder="1"/>
    <xf numFmtId="37" fontId="4" fillId="0" borderId="8" xfId="2" applyNumberFormat="1" applyFont="1" applyBorder="1" applyAlignment="1">
      <alignment vertical="center"/>
    </xf>
    <xf numFmtId="37" fontId="4" fillId="0" borderId="1" xfId="3" applyNumberFormat="1" applyFont="1" applyBorder="1" applyAlignment="1">
      <alignment horizontal="center" vertical="center"/>
    </xf>
    <xf numFmtId="37" fontId="9" fillId="0" borderId="4" xfId="0" applyNumberFormat="1" applyFont="1" applyBorder="1"/>
    <xf numFmtId="37" fontId="9" fillId="0" borderId="1" xfId="0" applyNumberFormat="1" applyFont="1" applyBorder="1" applyAlignment="1">
      <alignment vertical="center"/>
    </xf>
    <xf numFmtId="37" fontId="9" fillId="0" borderId="5" xfId="0" applyNumberFormat="1" applyFont="1" applyBorder="1" applyAlignment="1">
      <alignment vertical="center"/>
    </xf>
    <xf numFmtId="37" fontId="9" fillId="0" borderId="6" xfId="0" applyNumberFormat="1" applyFont="1" applyBorder="1"/>
    <xf numFmtId="37" fontId="9" fillId="0" borderId="7" xfId="0" applyNumberFormat="1" applyFont="1" applyBorder="1"/>
    <xf numFmtId="37" fontId="9" fillId="0" borderId="1" xfId="0" applyNumberFormat="1" applyFont="1" applyBorder="1"/>
    <xf numFmtId="37" fontId="9" fillId="0" borderId="8" xfId="0" applyNumberFormat="1" applyFont="1" applyBorder="1" applyAlignment="1">
      <alignment vertical="center"/>
    </xf>
    <xf numFmtId="37" fontId="10" fillId="0" borderId="4" xfId="0" applyNumberFormat="1" applyFont="1" applyBorder="1"/>
    <xf numFmtId="37" fontId="10" fillId="0" borderId="1" xfId="0" applyNumberFormat="1" applyFont="1" applyBorder="1" applyAlignment="1">
      <alignment vertical="center"/>
    </xf>
    <xf numFmtId="37" fontId="10" fillId="0" borderId="5" xfId="0" applyNumberFormat="1" applyFont="1" applyBorder="1" applyAlignment="1">
      <alignment vertical="center"/>
    </xf>
    <xf numFmtId="37" fontId="10" fillId="0" borderId="6" xfId="0" applyNumberFormat="1" applyFont="1" applyBorder="1"/>
    <xf numFmtId="37" fontId="10" fillId="0" borderId="7" xfId="0" applyNumberFormat="1" applyFont="1" applyBorder="1"/>
    <xf numFmtId="37" fontId="10" fillId="0" borderId="1" xfId="0" applyNumberFormat="1" applyFont="1" applyBorder="1"/>
    <xf numFmtId="37" fontId="11" fillId="0" borderId="4" xfId="0" applyNumberFormat="1" applyFont="1" applyBorder="1"/>
    <xf numFmtId="37" fontId="10" fillId="0" borderId="8" xfId="0" applyNumberFormat="1" applyFont="1" applyBorder="1" applyAlignment="1">
      <alignment vertical="center"/>
    </xf>
    <xf numFmtId="37" fontId="12" fillId="0" borderId="5" xfId="0" applyNumberFormat="1" applyFont="1" applyBorder="1" applyAlignment="1">
      <alignment vertical="center"/>
    </xf>
    <xf numFmtId="39" fontId="9" fillId="0" borderId="6" xfId="0" applyNumberFormat="1" applyFont="1" applyBorder="1"/>
    <xf numFmtId="39" fontId="9" fillId="0" borderId="7" xfId="0" applyNumberFormat="1" applyFont="1" applyBorder="1"/>
    <xf numFmtId="4" fontId="9" fillId="0" borderId="1" xfId="0" applyNumberFormat="1" applyFont="1" applyBorder="1"/>
    <xf numFmtId="44" fontId="9" fillId="0" borderId="6" xfId="1" applyFont="1" applyBorder="1"/>
    <xf numFmtId="44" fontId="9" fillId="0" borderId="7" xfId="1" applyFont="1" applyBorder="1"/>
    <xf numFmtId="44" fontId="9" fillId="0" borderId="1" xfId="1" applyFont="1" applyBorder="1"/>
    <xf numFmtId="0" fontId="0" fillId="0" borderId="1" xfId="0" applyBorder="1"/>
    <xf numFmtId="3" fontId="0" fillId="0" borderId="1" xfId="0" applyNumberFormat="1" applyBorder="1"/>
    <xf numFmtId="0" fontId="14" fillId="0" borderId="0" xfId="0" applyFont="1"/>
    <xf numFmtId="37" fontId="9" fillId="0" borderId="1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3" xfId="0" applyBorder="1" applyAlignment="1">
      <alignment horizontal="left" vertical="center"/>
    </xf>
    <xf numFmtId="4" fontId="1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4">
    <cellStyle name="Currency" xfId="1" builtinId="4"/>
    <cellStyle name="Normal" xfId="0" builtinId="0"/>
    <cellStyle name="Normal 2" xfId="2" xr:uid="{E8563EFA-3A10-4B59-8429-A4A87520E96A}"/>
    <cellStyle name="Normal 26 5" xfId="3" xr:uid="{B887560E-168C-47CD-8C92-95E602DD6C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188912</xdr:colOff>
      <xdr:row>0</xdr:row>
      <xdr:rowOff>0</xdr:rowOff>
    </xdr:from>
    <xdr:to>
      <xdr:col>9</xdr:col>
      <xdr:colOff>1619249</xdr:colOff>
      <xdr:row>2</xdr:row>
      <xdr:rowOff>9868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3F2EE6-3F3B-2815-78B1-E29C212F7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756" y="0"/>
          <a:ext cx="2370931" cy="712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54C56-7586-4EFE-B906-8B848D8C5100}">
  <dimension ref="A1:K313"/>
  <sheetViews>
    <sheetView tabSelected="1" zoomScale="80" zoomScaleNormal="80" workbookViewId="0">
      <selection activeCell="P4" sqref="P4"/>
    </sheetView>
  </sheetViews>
  <sheetFormatPr defaultColWidth="8.7109375" defaultRowHeight="15" x14ac:dyDescent="0.25"/>
  <cols>
    <col min="1" max="1" width="8.7109375" style="25"/>
    <col min="2" max="2" width="39.140625" style="25" bestFit="1" customWidth="1"/>
    <col min="3" max="3" width="23" style="25" customWidth="1"/>
    <col min="4" max="4" width="14.140625" style="25" customWidth="1"/>
    <col min="5" max="5" width="19.5703125" style="25" customWidth="1"/>
    <col min="6" max="9" width="14.140625" style="26" customWidth="1"/>
    <col min="10" max="10" width="24.7109375" style="26" customWidth="1"/>
    <col min="11" max="11" width="14.140625" style="26" customWidth="1"/>
    <col min="12" max="16384" width="8.7109375" style="27"/>
  </cols>
  <sheetData>
    <row r="1" spans="1:11" ht="38.1" customHeight="1" x14ac:dyDescent="0.25">
      <c r="A1" s="75" t="s">
        <v>14</v>
      </c>
      <c r="B1" s="75"/>
      <c r="C1" s="75"/>
    </row>
    <row r="2" spans="1:11" ht="18" customHeight="1" thickBot="1" x14ac:dyDescent="0.3">
      <c r="A2" s="76" t="s">
        <v>12</v>
      </c>
      <c r="B2" s="76"/>
      <c r="C2" s="76"/>
      <c r="D2" s="76"/>
      <c r="E2" s="76"/>
    </row>
    <row r="3" spans="1:11" x14ac:dyDescent="0.25">
      <c r="A3" s="77" t="s">
        <v>15</v>
      </c>
      <c r="B3" s="77"/>
      <c r="F3" s="78" t="s">
        <v>8</v>
      </c>
      <c r="G3" s="78"/>
      <c r="H3" s="78"/>
      <c r="J3" s="26" t="s">
        <v>164</v>
      </c>
    </row>
    <row r="4" spans="1:11" s="1" customFormat="1" ht="60" x14ac:dyDescent="0.25">
      <c r="A4" s="2" t="s">
        <v>7</v>
      </c>
      <c r="B4" s="2" t="s">
        <v>6</v>
      </c>
      <c r="C4" s="3" t="s">
        <v>0</v>
      </c>
      <c r="D4" s="3" t="s">
        <v>1</v>
      </c>
      <c r="E4" s="3" t="s">
        <v>2</v>
      </c>
      <c r="F4" s="13" t="s">
        <v>9</v>
      </c>
      <c r="G4" s="13" t="s">
        <v>10</v>
      </c>
      <c r="H4" s="13" t="s">
        <v>11</v>
      </c>
      <c r="I4" s="13" t="s">
        <v>3</v>
      </c>
      <c r="J4" s="13" t="s">
        <v>4</v>
      </c>
      <c r="K4" s="13" t="s">
        <v>5</v>
      </c>
    </row>
    <row r="5" spans="1:11" x14ac:dyDescent="0.25">
      <c r="A5" s="28">
        <v>208</v>
      </c>
      <c r="B5" s="28" t="s">
        <v>16</v>
      </c>
      <c r="C5" s="6" t="s">
        <v>17</v>
      </c>
      <c r="D5" s="7" t="s">
        <v>13</v>
      </c>
      <c r="E5" s="7"/>
      <c r="F5" s="14">
        <v>1847531</v>
      </c>
      <c r="G5" s="14"/>
      <c r="H5" s="14">
        <v>293739</v>
      </c>
      <c r="I5" s="14">
        <v>-617</v>
      </c>
      <c r="J5" s="14">
        <v>44970</v>
      </c>
      <c r="K5" s="14">
        <v>2185623</v>
      </c>
    </row>
    <row r="6" spans="1:11" x14ac:dyDescent="0.25">
      <c r="A6" s="28">
        <v>208</v>
      </c>
      <c r="B6" s="28" t="s">
        <v>16</v>
      </c>
      <c r="C6" s="6" t="s">
        <v>18</v>
      </c>
      <c r="D6" s="7"/>
      <c r="E6" s="7"/>
      <c r="F6" s="14">
        <v>714135</v>
      </c>
      <c r="G6" s="14">
        <v>175000</v>
      </c>
      <c r="H6" s="14">
        <v>-2850</v>
      </c>
      <c r="I6" s="14">
        <v>-8862</v>
      </c>
      <c r="J6" s="14">
        <v>32232</v>
      </c>
      <c r="K6" s="14">
        <v>927379</v>
      </c>
    </row>
    <row r="7" spans="1:11" x14ac:dyDescent="0.25">
      <c r="A7" s="28">
        <v>208</v>
      </c>
      <c r="B7" s="28" t="s">
        <v>16</v>
      </c>
      <c r="C7" s="6" t="s">
        <v>19</v>
      </c>
      <c r="D7" s="7"/>
      <c r="E7" s="7"/>
      <c r="F7" s="14">
        <v>926864</v>
      </c>
      <c r="G7" s="14"/>
      <c r="H7" s="14">
        <v>-3743</v>
      </c>
      <c r="I7" s="14">
        <v>15250</v>
      </c>
      <c r="J7" s="14">
        <v>27575</v>
      </c>
      <c r="K7" s="14">
        <v>965646</v>
      </c>
    </row>
    <row r="8" spans="1:11" x14ac:dyDescent="0.25">
      <c r="A8" s="28">
        <v>208</v>
      </c>
      <c r="B8" s="28" t="s">
        <v>16</v>
      </c>
      <c r="C8" s="6" t="s">
        <v>20</v>
      </c>
      <c r="D8" s="7"/>
      <c r="E8" s="7"/>
      <c r="F8" s="14">
        <v>644050</v>
      </c>
      <c r="G8" s="14">
        <v>30000</v>
      </c>
      <c r="H8" s="14">
        <v>686221</v>
      </c>
      <c r="I8" s="14">
        <v>-6017</v>
      </c>
      <c r="J8" s="14">
        <v>37977</v>
      </c>
      <c r="K8" s="14">
        <v>1392231</v>
      </c>
    </row>
    <row r="9" spans="1:11" x14ac:dyDescent="0.25">
      <c r="A9" s="28">
        <v>208</v>
      </c>
      <c r="B9" s="28" t="s">
        <v>16</v>
      </c>
      <c r="C9" s="6" t="s">
        <v>21</v>
      </c>
      <c r="D9" s="7"/>
      <c r="E9" s="7"/>
      <c r="F9" s="14">
        <v>574423</v>
      </c>
      <c r="G9" s="14"/>
      <c r="H9" s="14">
        <v>241698</v>
      </c>
      <c r="I9" s="14">
        <v>-15586</v>
      </c>
      <c r="J9" s="14">
        <v>21345</v>
      </c>
      <c r="K9" s="14">
        <v>821880</v>
      </c>
    </row>
    <row r="10" spans="1:11" x14ac:dyDescent="0.25">
      <c r="A10" s="28">
        <v>208</v>
      </c>
      <c r="B10" s="28" t="s">
        <v>16</v>
      </c>
      <c r="C10" s="6" t="s">
        <v>22</v>
      </c>
      <c r="D10" s="7"/>
      <c r="E10" s="7"/>
      <c r="F10" s="15">
        <v>554872</v>
      </c>
      <c r="G10" s="15"/>
      <c r="H10" s="15">
        <v>337</v>
      </c>
      <c r="I10" s="15">
        <v>26311</v>
      </c>
      <c r="J10" s="15">
        <v>34208</v>
      </c>
      <c r="K10" s="15">
        <v>615728</v>
      </c>
    </row>
    <row r="11" spans="1:11" x14ac:dyDescent="0.25">
      <c r="A11" s="28">
        <v>35</v>
      </c>
      <c r="B11" s="28" t="s">
        <v>29</v>
      </c>
      <c r="C11" s="35" t="s">
        <v>23</v>
      </c>
      <c r="D11" s="23" t="s">
        <v>24</v>
      </c>
      <c r="E11" s="36"/>
      <c r="F11" s="37">
        <v>236664</v>
      </c>
      <c r="G11" s="37">
        <v>17751</v>
      </c>
      <c r="H11" s="37">
        <v>2112</v>
      </c>
      <c r="I11" s="38">
        <v>15085</v>
      </c>
      <c r="J11" s="38">
        <v>18785</v>
      </c>
      <c r="K11" s="24">
        <f>SUM(F11:J11)</f>
        <v>290397</v>
      </c>
    </row>
    <row r="12" spans="1:11" x14ac:dyDescent="0.25">
      <c r="A12" s="28">
        <v>35</v>
      </c>
      <c r="B12" s="28" t="s">
        <v>29</v>
      </c>
      <c r="C12" s="35" t="s">
        <v>25</v>
      </c>
      <c r="D12" s="23"/>
      <c r="E12" s="39"/>
      <c r="F12" s="38">
        <v>1348212</v>
      </c>
      <c r="G12" s="38">
        <v>1189554</v>
      </c>
      <c r="H12" s="38">
        <v>530202</v>
      </c>
      <c r="I12" s="38">
        <v>17750</v>
      </c>
      <c r="J12" s="38">
        <v>11786</v>
      </c>
      <c r="K12" s="24">
        <f t="shared" ref="K12:K15" si="0">SUM(F12:J12)</f>
        <v>3097504</v>
      </c>
    </row>
    <row r="13" spans="1:11" x14ac:dyDescent="0.25">
      <c r="A13" s="28">
        <v>35</v>
      </c>
      <c r="B13" s="28" t="s">
        <v>29</v>
      </c>
      <c r="C13" s="35" t="s">
        <v>26</v>
      </c>
      <c r="D13" s="23"/>
      <c r="E13" s="39"/>
      <c r="F13" s="38">
        <v>545115</v>
      </c>
      <c r="G13" s="38">
        <v>125420</v>
      </c>
      <c r="H13" s="38">
        <v>8839</v>
      </c>
      <c r="I13" s="38">
        <v>10675</v>
      </c>
      <c r="J13" s="38">
        <v>33861</v>
      </c>
      <c r="K13" s="24">
        <f t="shared" si="0"/>
        <v>723910</v>
      </c>
    </row>
    <row r="14" spans="1:11" x14ac:dyDescent="0.25">
      <c r="A14" s="28">
        <v>35</v>
      </c>
      <c r="B14" s="28" t="s">
        <v>29</v>
      </c>
      <c r="C14" s="40" t="s">
        <v>27</v>
      </c>
      <c r="D14" s="23"/>
      <c r="E14" s="39"/>
      <c r="F14" s="38">
        <v>269119</v>
      </c>
      <c r="G14" s="38">
        <v>51504</v>
      </c>
      <c r="H14" s="38">
        <v>982</v>
      </c>
      <c r="I14" s="38">
        <v>15841</v>
      </c>
      <c r="J14" s="38">
        <v>30577</v>
      </c>
      <c r="K14" s="24">
        <f t="shared" si="0"/>
        <v>368023</v>
      </c>
    </row>
    <row r="15" spans="1:11" x14ac:dyDescent="0.25">
      <c r="A15" s="28">
        <v>35</v>
      </c>
      <c r="B15" s="28" t="s">
        <v>29</v>
      </c>
      <c r="C15" s="35" t="s">
        <v>28</v>
      </c>
      <c r="D15" s="23"/>
      <c r="E15" s="39"/>
      <c r="F15" s="38">
        <v>210397</v>
      </c>
      <c r="G15" s="38">
        <v>6212</v>
      </c>
      <c r="H15" s="38">
        <v>2508</v>
      </c>
      <c r="I15" s="38">
        <v>12913</v>
      </c>
      <c r="J15" s="38">
        <v>19194</v>
      </c>
      <c r="K15" s="24">
        <f t="shared" si="0"/>
        <v>251224</v>
      </c>
    </row>
    <row r="16" spans="1:11" x14ac:dyDescent="0.25">
      <c r="A16" s="28">
        <v>142</v>
      </c>
      <c r="B16" s="8" t="s">
        <v>34</v>
      </c>
      <c r="C16" s="41" t="s">
        <v>30</v>
      </c>
      <c r="D16" s="42"/>
      <c r="E16" s="43"/>
      <c r="F16" s="44">
        <v>659105</v>
      </c>
      <c r="G16" s="44">
        <v>71380</v>
      </c>
      <c r="H16" s="44">
        <v>10668</v>
      </c>
      <c r="I16" s="45">
        <v>17925</v>
      </c>
      <c r="J16" s="45">
        <v>21204</v>
      </c>
      <c r="K16" s="46">
        <v>780282</v>
      </c>
    </row>
    <row r="17" spans="1:11" x14ac:dyDescent="0.25">
      <c r="A17" s="28">
        <v>142</v>
      </c>
      <c r="B17" s="8" t="s">
        <v>34</v>
      </c>
      <c r="C17" s="41" t="s">
        <v>31</v>
      </c>
      <c r="D17" s="42" t="s">
        <v>24</v>
      </c>
      <c r="E17" s="47"/>
      <c r="F17" s="45">
        <v>498957</v>
      </c>
      <c r="G17" s="45">
        <v>190322</v>
      </c>
      <c r="H17" s="45">
        <v>1579</v>
      </c>
      <c r="I17" s="45">
        <v>8559</v>
      </c>
      <c r="J17" s="45">
        <v>32734</v>
      </c>
      <c r="K17" s="46">
        <v>732151</v>
      </c>
    </row>
    <row r="18" spans="1:11" x14ac:dyDescent="0.25">
      <c r="A18" s="28">
        <v>142</v>
      </c>
      <c r="B18" s="8" t="s">
        <v>34</v>
      </c>
      <c r="C18" s="41" t="s">
        <v>26</v>
      </c>
      <c r="D18" s="42"/>
      <c r="E18" s="47"/>
      <c r="F18" s="45">
        <v>545115</v>
      </c>
      <c r="G18" s="45">
        <v>125420</v>
      </c>
      <c r="H18" s="45">
        <v>8839</v>
      </c>
      <c r="I18" s="45">
        <v>10675</v>
      </c>
      <c r="J18" s="45">
        <v>33861</v>
      </c>
      <c r="K18" s="46">
        <v>723910</v>
      </c>
    </row>
    <row r="19" spans="1:11" x14ac:dyDescent="0.25">
      <c r="A19" s="28">
        <v>142</v>
      </c>
      <c r="B19" s="8" t="s">
        <v>34</v>
      </c>
      <c r="C19" s="40" t="s">
        <v>32</v>
      </c>
      <c r="D19" s="42"/>
      <c r="E19" s="47"/>
      <c r="F19" s="45">
        <v>478425</v>
      </c>
      <c r="G19" s="45">
        <v>30761</v>
      </c>
      <c r="H19" s="45">
        <v>32946</v>
      </c>
      <c r="I19" s="45">
        <v>10197</v>
      </c>
      <c r="J19" s="45">
        <v>3090</v>
      </c>
      <c r="K19" s="46">
        <v>555419</v>
      </c>
    </row>
    <row r="20" spans="1:11" x14ac:dyDescent="0.25">
      <c r="A20" s="28">
        <v>142</v>
      </c>
      <c r="B20" s="8" t="s">
        <v>34</v>
      </c>
      <c r="C20" s="41" t="s">
        <v>33</v>
      </c>
      <c r="D20" s="42"/>
      <c r="E20" s="47"/>
      <c r="F20" s="45">
        <v>443995</v>
      </c>
      <c r="G20" s="45">
        <v>45969</v>
      </c>
      <c r="H20" s="45">
        <v>1932</v>
      </c>
      <c r="I20" s="45">
        <v>18560</v>
      </c>
      <c r="J20" s="45">
        <v>14924</v>
      </c>
      <c r="K20" s="46">
        <v>525380</v>
      </c>
    </row>
    <row r="21" spans="1:11" x14ac:dyDescent="0.25">
      <c r="A21" s="28">
        <v>201</v>
      </c>
      <c r="B21" s="28" t="s">
        <v>49</v>
      </c>
      <c r="C21" s="35" t="s">
        <v>35</v>
      </c>
      <c r="D21" s="23" t="s">
        <v>24</v>
      </c>
      <c r="E21" s="36" t="s">
        <v>45</v>
      </c>
      <c r="F21" s="37">
        <v>310751</v>
      </c>
      <c r="G21" s="37">
        <v>21981</v>
      </c>
      <c r="H21" s="37">
        <v>817</v>
      </c>
      <c r="I21" s="38">
        <v>17915</v>
      </c>
      <c r="J21" s="38">
        <v>34176</v>
      </c>
      <c r="K21" s="24">
        <f>SUM(F21:J21)</f>
        <v>385640</v>
      </c>
    </row>
    <row r="22" spans="1:11" x14ac:dyDescent="0.25">
      <c r="A22" s="28">
        <v>201</v>
      </c>
      <c r="B22" s="28" t="s">
        <v>49</v>
      </c>
      <c r="C22" s="35" t="s">
        <v>36</v>
      </c>
      <c r="D22" s="23" t="s">
        <v>24</v>
      </c>
      <c r="E22" s="39" t="s">
        <v>48</v>
      </c>
      <c r="F22" s="38">
        <v>277760</v>
      </c>
      <c r="G22" s="38">
        <v>20621</v>
      </c>
      <c r="H22" s="38">
        <v>690</v>
      </c>
      <c r="I22" s="38">
        <v>17621</v>
      </c>
      <c r="J22" s="38">
        <v>33750</v>
      </c>
      <c r="K22" s="24">
        <f t="shared" ref="K22" si="1">SUM(F22:J22)</f>
        <v>350442</v>
      </c>
    </row>
    <row r="23" spans="1:11" x14ac:dyDescent="0.25">
      <c r="A23" s="28">
        <v>201</v>
      </c>
      <c r="B23" s="28" t="s">
        <v>49</v>
      </c>
      <c r="C23" s="35" t="s">
        <v>25</v>
      </c>
      <c r="D23" s="23"/>
      <c r="E23" s="39"/>
      <c r="F23" s="38">
        <v>1348212</v>
      </c>
      <c r="G23" s="38">
        <v>1189554</v>
      </c>
      <c r="H23" s="38">
        <v>530202</v>
      </c>
      <c r="I23" s="38">
        <v>17750</v>
      </c>
      <c r="J23" s="38">
        <v>11786</v>
      </c>
      <c r="K23" s="24">
        <f t="shared" ref="K23:K27" si="2">SUM(F23:J23)</f>
        <v>3097504</v>
      </c>
    </row>
    <row r="24" spans="1:11" x14ac:dyDescent="0.25">
      <c r="A24" s="28">
        <v>201</v>
      </c>
      <c r="B24" s="28" t="s">
        <v>49</v>
      </c>
      <c r="C24" s="35" t="s">
        <v>41</v>
      </c>
      <c r="D24" s="23"/>
      <c r="E24" s="39"/>
      <c r="F24" s="38">
        <v>31714</v>
      </c>
      <c r="G24" s="38">
        <v>267068</v>
      </c>
      <c r="H24" s="38">
        <v>1281748</v>
      </c>
      <c r="I24" s="38">
        <v>9249</v>
      </c>
      <c r="J24" s="38">
        <v>1733</v>
      </c>
      <c r="K24" s="24">
        <f t="shared" si="2"/>
        <v>1591512</v>
      </c>
    </row>
    <row r="25" spans="1:11" x14ac:dyDescent="0.25">
      <c r="A25" s="28">
        <v>201</v>
      </c>
      <c r="B25" s="28" t="s">
        <v>49</v>
      </c>
      <c r="C25" s="35" t="s">
        <v>42</v>
      </c>
      <c r="D25" s="23"/>
      <c r="E25" s="39"/>
      <c r="F25" s="38">
        <v>674197</v>
      </c>
      <c r="G25" s="38">
        <v>116918</v>
      </c>
      <c r="H25" s="38">
        <v>70386</v>
      </c>
      <c r="I25" s="38">
        <v>10675</v>
      </c>
      <c r="J25" s="38">
        <v>21204</v>
      </c>
      <c r="K25" s="24">
        <f t="shared" si="2"/>
        <v>893380</v>
      </c>
    </row>
    <row r="26" spans="1:11" x14ac:dyDescent="0.25">
      <c r="A26" s="28">
        <v>201</v>
      </c>
      <c r="B26" s="28" t="s">
        <v>49</v>
      </c>
      <c r="C26" s="35" t="s">
        <v>43</v>
      </c>
      <c r="D26" s="23"/>
      <c r="E26" s="39"/>
      <c r="F26" s="38">
        <v>637666</v>
      </c>
      <c r="G26" s="38">
        <v>97375</v>
      </c>
      <c r="H26" s="38">
        <v>93854</v>
      </c>
      <c r="I26" s="38">
        <v>10675</v>
      </c>
      <c r="J26" s="38">
        <v>22204</v>
      </c>
      <c r="K26" s="24">
        <f t="shared" si="2"/>
        <v>861774</v>
      </c>
    </row>
    <row r="27" spans="1:11" x14ac:dyDescent="0.25">
      <c r="A27" s="28">
        <v>201</v>
      </c>
      <c r="B27" s="28" t="s">
        <v>49</v>
      </c>
      <c r="C27" s="35" t="s">
        <v>44</v>
      </c>
      <c r="D27" s="23"/>
      <c r="E27" s="39"/>
      <c r="F27" s="38">
        <v>647892</v>
      </c>
      <c r="G27" s="38">
        <v>120298</v>
      </c>
      <c r="H27" s="38">
        <v>2222</v>
      </c>
      <c r="I27" s="38">
        <v>17583</v>
      </c>
      <c r="J27" s="38">
        <v>29475</v>
      </c>
      <c r="K27" s="24">
        <f t="shared" si="2"/>
        <v>817470</v>
      </c>
    </row>
    <row r="28" spans="1:11" x14ac:dyDescent="0.25">
      <c r="A28" s="28">
        <v>126</v>
      </c>
      <c r="B28" s="28" t="s">
        <v>50</v>
      </c>
      <c r="C28" s="35" t="s">
        <v>35</v>
      </c>
      <c r="D28" s="23" t="s">
        <v>24</v>
      </c>
      <c r="E28" s="36" t="s">
        <v>46</v>
      </c>
      <c r="F28" s="37">
        <v>310751</v>
      </c>
      <c r="G28" s="37">
        <v>21981</v>
      </c>
      <c r="H28" s="37">
        <v>817</v>
      </c>
      <c r="I28" s="38">
        <v>17915</v>
      </c>
      <c r="J28" s="38">
        <v>34176</v>
      </c>
      <c r="K28" s="24">
        <f>SUM(F28:J28)</f>
        <v>385640</v>
      </c>
    </row>
    <row r="29" spans="1:11" x14ac:dyDescent="0.25">
      <c r="A29" s="28">
        <v>126</v>
      </c>
      <c r="B29" s="28" t="s">
        <v>50</v>
      </c>
      <c r="C29" s="35" t="s">
        <v>25</v>
      </c>
      <c r="D29" s="23"/>
      <c r="E29" s="39"/>
      <c r="F29" s="38">
        <v>1348212</v>
      </c>
      <c r="G29" s="38">
        <v>1189554</v>
      </c>
      <c r="H29" s="38">
        <v>530202</v>
      </c>
      <c r="I29" s="38">
        <v>17750</v>
      </c>
      <c r="J29" s="38">
        <v>11786</v>
      </c>
      <c r="K29" s="24">
        <f t="shared" ref="K29:K33" si="3">SUM(F29:J29)</f>
        <v>3097504</v>
      </c>
    </row>
    <row r="30" spans="1:11" x14ac:dyDescent="0.25">
      <c r="A30" s="28">
        <v>126</v>
      </c>
      <c r="B30" s="28" t="s">
        <v>50</v>
      </c>
      <c r="C30" s="35" t="s">
        <v>41</v>
      </c>
      <c r="D30" s="23"/>
      <c r="E30" s="39"/>
      <c r="F30" s="38">
        <v>31714</v>
      </c>
      <c r="G30" s="38">
        <v>267068</v>
      </c>
      <c r="H30" s="38">
        <v>1281748</v>
      </c>
      <c r="I30" s="38">
        <v>9249</v>
      </c>
      <c r="J30" s="38">
        <v>1733</v>
      </c>
      <c r="K30" s="24">
        <f t="shared" si="3"/>
        <v>1591512</v>
      </c>
    </row>
    <row r="31" spans="1:11" x14ac:dyDescent="0.25">
      <c r="A31" s="28">
        <v>126</v>
      </c>
      <c r="B31" s="28" t="s">
        <v>50</v>
      </c>
      <c r="C31" s="35" t="s">
        <v>42</v>
      </c>
      <c r="D31" s="23"/>
      <c r="E31" s="39"/>
      <c r="F31" s="38">
        <v>674197</v>
      </c>
      <c r="G31" s="38">
        <v>116918</v>
      </c>
      <c r="H31" s="38">
        <v>70386</v>
      </c>
      <c r="I31" s="38">
        <v>10675</v>
      </c>
      <c r="J31" s="38">
        <v>21204</v>
      </c>
      <c r="K31" s="24">
        <f t="shared" si="3"/>
        <v>893380</v>
      </c>
    </row>
    <row r="32" spans="1:11" x14ac:dyDescent="0.25">
      <c r="A32" s="28">
        <v>126</v>
      </c>
      <c r="B32" s="28" t="s">
        <v>50</v>
      </c>
      <c r="C32" s="35" t="s">
        <v>43</v>
      </c>
      <c r="D32" s="23"/>
      <c r="E32" s="39"/>
      <c r="F32" s="38">
        <v>637666</v>
      </c>
      <c r="G32" s="38">
        <v>97375</v>
      </c>
      <c r="H32" s="38">
        <v>93854</v>
      </c>
      <c r="I32" s="38">
        <v>10675</v>
      </c>
      <c r="J32" s="38">
        <v>22204</v>
      </c>
      <c r="K32" s="24">
        <f t="shared" si="3"/>
        <v>861774</v>
      </c>
    </row>
    <row r="33" spans="1:11" x14ac:dyDescent="0.25">
      <c r="A33" s="28">
        <v>126</v>
      </c>
      <c r="B33" s="28" t="s">
        <v>50</v>
      </c>
      <c r="C33" s="35" t="s">
        <v>44</v>
      </c>
      <c r="D33" s="23"/>
      <c r="E33" s="39"/>
      <c r="F33" s="38">
        <v>647892</v>
      </c>
      <c r="G33" s="38">
        <v>120298</v>
      </c>
      <c r="H33" s="38">
        <v>2222</v>
      </c>
      <c r="I33" s="38">
        <v>17583</v>
      </c>
      <c r="J33" s="38">
        <v>29475</v>
      </c>
      <c r="K33" s="24">
        <f t="shared" si="3"/>
        <v>817470</v>
      </c>
    </row>
    <row r="34" spans="1:11" x14ac:dyDescent="0.25">
      <c r="A34" s="28">
        <v>209</v>
      </c>
      <c r="B34" s="28" t="s">
        <v>52</v>
      </c>
      <c r="C34" s="35" t="s">
        <v>36</v>
      </c>
      <c r="D34" s="23" t="s">
        <v>24</v>
      </c>
      <c r="E34" s="39" t="s">
        <v>47</v>
      </c>
      <c r="F34" s="38">
        <v>277760</v>
      </c>
      <c r="G34" s="38">
        <v>20621</v>
      </c>
      <c r="H34" s="38">
        <v>690</v>
      </c>
      <c r="I34" s="38">
        <v>17621</v>
      </c>
      <c r="J34" s="38">
        <v>33750</v>
      </c>
      <c r="K34" s="24">
        <f t="shared" ref="K34:K51" si="4">SUM(F34:J34)</f>
        <v>350442</v>
      </c>
    </row>
    <row r="35" spans="1:11" x14ac:dyDescent="0.25">
      <c r="A35" s="28">
        <v>209</v>
      </c>
      <c r="B35" s="28" t="s">
        <v>52</v>
      </c>
      <c r="C35" s="35" t="s">
        <v>25</v>
      </c>
      <c r="D35" s="23"/>
      <c r="E35" s="39"/>
      <c r="F35" s="38">
        <v>1348212</v>
      </c>
      <c r="G35" s="38">
        <v>1189554</v>
      </c>
      <c r="H35" s="38">
        <v>530202</v>
      </c>
      <c r="I35" s="38">
        <v>17750</v>
      </c>
      <c r="J35" s="38">
        <v>11786</v>
      </c>
      <c r="K35" s="24">
        <f t="shared" si="4"/>
        <v>3097504</v>
      </c>
    </row>
    <row r="36" spans="1:11" x14ac:dyDescent="0.25">
      <c r="A36" s="28">
        <v>209</v>
      </c>
      <c r="B36" s="28" t="s">
        <v>52</v>
      </c>
      <c r="C36" s="35" t="s">
        <v>41</v>
      </c>
      <c r="D36" s="23"/>
      <c r="E36" s="39"/>
      <c r="F36" s="38">
        <v>31714</v>
      </c>
      <c r="G36" s="38">
        <v>267068</v>
      </c>
      <c r="H36" s="38">
        <v>1281748</v>
      </c>
      <c r="I36" s="38">
        <v>9249</v>
      </c>
      <c r="J36" s="38">
        <v>1733</v>
      </c>
      <c r="K36" s="24">
        <f t="shared" si="4"/>
        <v>1591512</v>
      </c>
    </row>
    <row r="37" spans="1:11" x14ac:dyDescent="0.25">
      <c r="A37" s="28">
        <v>209</v>
      </c>
      <c r="B37" s="28" t="s">
        <v>52</v>
      </c>
      <c r="C37" s="35" t="s">
        <v>42</v>
      </c>
      <c r="D37" s="23"/>
      <c r="E37" s="39"/>
      <c r="F37" s="38">
        <v>674197</v>
      </c>
      <c r="G37" s="38">
        <v>116918</v>
      </c>
      <c r="H37" s="38">
        <v>70386</v>
      </c>
      <c r="I37" s="38">
        <v>10675</v>
      </c>
      <c r="J37" s="38">
        <v>21204</v>
      </c>
      <c r="K37" s="24">
        <f t="shared" si="4"/>
        <v>893380</v>
      </c>
    </row>
    <row r="38" spans="1:11" x14ac:dyDescent="0.25">
      <c r="A38" s="28">
        <v>209</v>
      </c>
      <c r="B38" s="28" t="s">
        <v>52</v>
      </c>
      <c r="C38" s="35" t="s">
        <v>43</v>
      </c>
      <c r="D38" s="23"/>
      <c r="E38" s="39"/>
      <c r="F38" s="38">
        <v>637666</v>
      </c>
      <c r="G38" s="38">
        <v>97375</v>
      </c>
      <c r="H38" s="38">
        <v>93854</v>
      </c>
      <c r="I38" s="38">
        <v>10675</v>
      </c>
      <c r="J38" s="38">
        <v>22204</v>
      </c>
      <c r="K38" s="24">
        <f t="shared" si="4"/>
        <v>861774</v>
      </c>
    </row>
    <row r="39" spans="1:11" x14ac:dyDescent="0.25">
      <c r="A39" s="28">
        <v>209</v>
      </c>
      <c r="B39" s="28" t="s">
        <v>52</v>
      </c>
      <c r="C39" s="35" t="s">
        <v>44</v>
      </c>
      <c r="D39" s="23"/>
      <c r="E39" s="39"/>
      <c r="F39" s="38">
        <v>647892</v>
      </c>
      <c r="G39" s="38">
        <v>120298</v>
      </c>
      <c r="H39" s="38">
        <v>2222</v>
      </c>
      <c r="I39" s="38">
        <v>17583</v>
      </c>
      <c r="J39" s="38">
        <v>29475</v>
      </c>
      <c r="K39" s="24">
        <f t="shared" si="4"/>
        <v>817470</v>
      </c>
    </row>
    <row r="40" spans="1:11" x14ac:dyDescent="0.25">
      <c r="A40" s="28">
        <v>132</v>
      </c>
      <c r="B40" s="28" t="s">
        <v>53</v>
      </c>
      <c r="C40" s="35" t="s">
        <v>37</v>
      </c>
      <c r="D40" s="23" t="s">
        <v>24</v>
      </c>
      <c r="E40" s="39" t="s">
        <v>38</v>
      </c>
      <c r="F40" s="38">
        <v>245662</v>
      </c>
      <c r="G40" s="38">
        <v>18580</v>
      </c>
      <c r="H40" s="38">
        <v>3604</v>
      </c>
      <c r="I40" s="38">
        <v>15972</v>
      </c>
      <c r="J40" s="38">
        <v>21943</v>
      </c>
      <c r="K40" s="24">
        <f t="shared" si="4"/>
        <v>305761</v>
      </c>
    </row>
    <row r="41" spans="1:11" x14ac:dyDescent="0.25">
      <c r="A41" s="28">
        <v>132</v>
      </c>
      <c r="B41" s="28" t="s">
        <v>53</v>
      </c>
      <c r="C41" s="35" t="s">
        <v>25</v>
      </c>
      <c r="D41" s="23"/>
      <c r="E41" s="39"/>
      <c r="F41" s="38">
        <v>1348212</v>
      </c>
      <c r="G41" s="38">
        <v>1189554</v>
      </c>
      <c r="H41" s="38">
        <v>530202</v>
      </c>
      <c r="I41" s="38">
        <v>17750</v>
      </c>
      <c r="J41" s="38">
        <v>11786</v>
      </c>
      <c r="K41" s="24">
        <f t="shared" ref="K41:K45" si="5">SUM(F41:J41)</f>
        <v>3097504</v>
      </c>
    </row>
    <row r="42" spans="1:11" x14ac:dyDescent="0.25">
      <c r="A42" s="28">
        <v>132</v>
      </c>
      <c r="B42" s="28" t="s">
        <v>53</v>
      </c>
      <c r="C42" s="35" t="s">
        <v>41</v>
      </c>
      <c r="D42" s="23"/>
      <c r="E42" s="39"/>
      <c r="F42" s="38">
        <v>31714</v>
      </c>
      <c r="G42" s="38">
        <v>267068</v>
      </c>
      <c r="H42" s="38">
        <v>1281748</v>
      </c>
      <c r="I42" s="38">
        <v>9249</v>
      </c>
      <c r="J42" s="38">
        <v>1733</v>
      </c>
      <c r="K42" s="24">
        <f t="shared" si="5"/>
        <v>1591512</v>
      </c>
    </row>
    <row r="43" spans="1:11" x14ac:dyDescent="0.25">
      <c r="A43" s="28">
        <v>132</v>
      </c>
      <c r="B43" s="28" t="s">
        <v>53</v>
      </c>
      <c r="C43" s="35" t="s">
        <v>42</v>
      </c>
      <c r="D43" s="23"/>
      <c r="E43" s="39"/>
      <c r="F43" s="38">
        <v>674197</v>
      </c>
      <c r="G43" s="38">
        <v>116918</v>
      </c>
      <c r="H43" s="38">
        <v>70386</v>
      </c>
      <c r="I43" s="38">
        <v>10675</v>
      </c>
      <c r="J43" s="38">
        <v>21204</v>
      </c>
      <c r="K43" s="24">
        <f t="shared" si="5"/>
        <v>893380</v>
      </c>
    </row>
    <row r="44" spans="1:11" x14ac:dyDescent="0.25">
      <c r="A44" s="28">
        <v>132</v>
      </c>
      <c r="B44" s="28" t="s">
        <v>53</v>
      </c>
      <c r="C44" s="35" t="s">
        <v>43</v>
      </c>
      <c r="D44" s="23"/>
      <c r="E44" s="39"/>
      <c r="F44" s="38">
        <v>637666</v>
      </c>
      <c r="G44" s="38">
        <v>97375</v>
      </c>
      <c r="H44" s="38">
        <v>93854</v>
      </c>
      <c r="I44" s="38">
        <v>10675</v>
      </c>
      <c r="J44" s="38">
        <v>22204</v>
      </c>
      <c r="K44" s="24">
        <f t="shared" si="5"/>
        <v>861774</v>
      </c>
    </row>
    <row r="45" spans="1:11" x14ac:dyDescent="0.25">
      <c r="A45" s="28">
        <v>132</v>
      </c>
      <c r="B45" s="28" t="s">
        <v>53</v>
      </c>
      <c r="C45" s="35" t="s">
        <v>44</v>
      </c>
      <c r="D45" s="23"/>
      <c r="E45" s="39"/>
      <c r="F45" s="38">
        <v>647892</v>
      </c>
      <c r="G45" s="38">
        <v>120298</v>
      </c>
      <c r="H45" s="38">
        <v>2222</v>
      </c>
      <c r="I45" s="38">
        <v>17583</v>
      </c>
      <c r="J45" s="38">
        <v>29475</v>
      </c>
      <c r="K45" s="24">
        <f t="shared" si="5"/>
        <v>817470</v>
      </c>
    </row>
    <row r="46" spans="1:11" x14ac:dyDescent="0.25">
      <c r="A46" s="28">
        <v>32</v>
      </c>
      <c r="B46" s="28" t="s">
        <v>51</v>
      </c>
      <c r="C46" s="40" t="s">
        <v>39</v>
      </c>
      <c r="D46" s="23" t="s">
        <v>24</v>
      </c>
      <c r="E46" s="39" t="s">
        <v>40</v>
      </c>
      <c r="F46" s="38">
        <v>521440</v>
      </c>
      <c r="G46" s="38">
        <v>201918</v>
      </c>
      <c r="H46" s="38">
        <v>65758</v>
      </c>
      <c r="I46" s="38">
        <v>1413</v>
      </c>
      <c r="J46" s="38">
        <v>23047</v>
      </c>
      <c r="K46" s="24">
        <f t="shared" si="4"/>
        <v>813576</v>
      </c>
    </row>
    <row r="47" spans="1:11" x14ac:dyDescent="0.25">
      <c r="A47" s="28">
        <v>32</v>
      </c>
      <c r="B47" s="28" t="s">
        <v>51</v>
      </c>
      <c r="C47" s="35" t="s">
        <v>25</v>
      </c>
      <c r="D47" s="23"/>
      <c r="E47" s="39"/>
      <c r="F47" s="38">
        <v>1348212</v>
      </c>
      <c r="G47" s="38">
        <v>1189554</v>
      </c>
      <c r="H47" s="38">
        <v>530202</v>
      </c>
      <c r="I47" s="38">
        <v>17750</v>
      </c>
      <c r="J47" s="38">
        <v>11786</v>
      </c>
      <c r="K47" s="24">
        <f t="shared" si="4"/>
        <v>3097504</v>
      </c>
    </row>
    <row r="48" spans="1:11" x14ac:dyDescent="0.25">
      <c r="A48" s="28">
        <v>32</v>
      </c>
      <c r="B48" s="28" t="s">
        <v>51</v>
      </c>
      <c r="C48" s="35" t="s">
        <v>41</v>
      </c>
      <c r="D48" s="23"/>
      <c r="E48" s="39"/>
      <c r="F48" s="38">
        <v>31714</v>
      </c>
      <c r="G48" s="38">
        <v>267068</v>
      </c>
      <c r="H48" s="38">
        <v>1281748</v>
      </c>
      <c r="I48" s="38">
        <v>9249</v>
      </c>
      <c r="J48" s="38">
        <v>1733</v>
      </c>
      <c r="K48" s="24">
        <f t="shared" si="4"/>
        <v>1591512</v>
      </c>
    </row>
    <row r="49" spans="1:11" x14ac:dyDescent="0.25">
      <c r="A49" s="28">
        <v>32</v>
      </c>
      <c r="B49" s="28" t="s">
        <v>51</v>
      </c>
      <c r="C49" s="35" t="s">
        <v>42</v>
      </c>
      <c r="D49" s="23"/>
      <c r="E49" s="39"/>
      <c r="F49" s="38">
        <v>674197</v>
      </c>
      <c r="G49" s="38">
        <v>116918</v>
      </c>
      <c r="H49" s="38">
        <v>70386</v>
      </c>
      <c r="I49" s="38">
        <v>10675</v>
      </c>
      <c r="J49" s="38">
        <v>21204</v>
      </c>
      <c r="K49" s="24">
        <f t="shared" si="4"/>
        <v>893380</v>
      </c>
    </row>
    <row r="50" spans="1:11" x14ac:dyDescent="0.25">
      <c r="A50" s="28">
        <v>32</v>
      </c>
      <c r="B50" s="28" t="s">
        <v>51</v>
      </c>
      <c r="C50" s="35" t="s">
        <v>43</v>
      </c>
      <c r="D50" s="23"/>
      <c r="E50" s="39"/>
      <c r="F50" s="38">
        <v>637666</v>
      </c>
      <c r="G50" s="38">
        <v>97375</v>
      </c>
      <c r="H50" s="38">
        <v>93854</v>
      </c>
      <c r="I50" s="38">
        <v>10675</v>
      </c>
      <c r="J50" s="38">
        <v>22204</v>
      </c>
      <c r="K50" s="24">
        <f t="shared" si="4"/>
        <v>861774</v>
      </c>
    </row>
    <row r="51" spans="1:11" x14ac:dyDescent="0.25">
      <c r="A51" s="28">
        <v>32</v>
      </c>
      <c r="B51" s="28" t="s">
        <v>51</v>
      </c>
      <c r="C51" s="35" t="s">
        <v>44</v>
      </c>
      <c r="D51" s="23"/>
      <c r="E51" s="39"/>
      <c r="F51" s="38">
        <v>647892</v>
      </c>
      <c r="G51" s="38">
        <v>120298</v>
      </c>
      <c r="H51" s="38">
        <v>2222</v>
      </c>
      <c r="I51" s="38">
        <v>17583</v>
      </c>
      <c r="J51" s="38">
        <v>29475</v>
      </c>
      <c r="K51" s="24">
        <f t="shared" si="4"/>
        <v>817470</v>
      </c>
    </row>
    <row r="52" spans="1:11" x14ac:dyDescent="0.25">
      <c r="A52" s="28">
        <v>10</v>
      </c>
      <c r="B52" s="28" t="s">
        <v>56</v>
      </c>
      <c r="C52" s="35" t="s">
        <v>25</v>
      </c>
      <c r="D52" s="23"/>
      <c r="E52" s="36"/>
      <c r="F52" s="37">
        <v>1348212</v>
      </c>
      <c r="G52" s="37">
        <v>1189554</v>
      </c>
      <c r="H52" s="37">
        <v>530202</v>
      </c>
      <c r="I52" s="38">
        <v>17750</v>
      </c>
      <c r="J52" s="38">
        <v>11786</v>
      </c>
      <c r="K52" s="24">
        <f>SUM(F52:J52)</f>
        <v>3097504</v>
      </c>
    </row>
    <row r="53" spans="1:11" x14ac:dyDescent="0.25">
      <c r="A53" s="28">
        <v>10</v>
      </c>
      <c r="B53" s="28" t="s">
        <v>56</v>
      </c>
      <c r="C53" s="35" t="s">
        <v>54</v>
      </c>
      <c r="D53" s="48" t="s">
        <v>24</v>
      </c>
      <c r="E53" s="39"/>
      <c r="F53" s="38">
        <v>571797</v>
      </c>
      <c r="G53" s="38">
        <v>298916</v>
      </c>
      <c r="H53" s="38">
        <v>21400</v>
      </c>
      <c r="I53" s="38">
        <v>13221</v>
      </c>
      <c r="J53" s="38">
        <v>33721</v>
      </c>
      <c r="K53" s="24">
        <f t="shared" ref="K53:K55" si="6">SUM(F53:J53)</f>
        <v>939055</v>
      </c>
    </row>
    <row r="54" spans="1:11" x14ac:dyDescent="0.25">
      <c r="A54" s="28">
        <v>10</v>
      </c>
      <c r="B54" s="28" t="s">
        <v>56</v>
      </c>
      <c r="C54" s="35" t="s">
        <v>55</v>
      </c>
      <c r="D54" s="23"/>
      <c r="E54" s="39"/>
      <c r="F54" s="38">
        <v>303920</v>
      </c>
      <c r="G54" s="38">
        <v>24719</v>
      </c>
      <c r="H54" s="38">
        <v>397815</v>
      </c>
      <c r="I54" s="38">
        <v>12876</v>
      </c>
      <c r="J54" s="38">
        <v>14554</v>
      </c>
      <c r="K54" s="24">
        <f t="shared" si="6"/>
        <v>753884</v>
      </c>
    </row>
    <row r="55" spans="1:11" x14ac:dyDescent="0.25">
      <c r="A55" s="28">
        <v>10</v>
      </c>
      <c r="B55" s="28" t="s">
        <v>56</v>
      </c>
      <c r="C55" s="35" t="s">
        <v>26</v>
      </c>
      <c r="D55" s="23"/>
      <c r="E55" s="39"/>
      <c r="F55" s="38">
        <v>545115</v>
      </c>
      <c r="G55" s="38">
        <v>125420</v>
      </c>
      <c r="H55" s="38">
        <v>8839</v>
      </c>
      <c r="I55" s="38">
        <v>10675</v>
      </c>
      <c r="J55" s="38">
        <v>33861</v>
      </c>
      <c r="K55" s="24">
        <f t="shared" si="6"/>
        <v>723910</v>
      </c>
    </row>
    <row r="56" spans="1:11" x14ac:dyDescent="0.25">
      <c r="A56" s="28">
        <v>158</v>
      </c>
      <c r="B56" s="28" t="s">
        <v>57</v>
      </c>
      <c r="C56" s="28" t="s">
        <v>58</v>
      </c>
      <c r="D56" s="28" t="s">
        <v>59</v>
      </c>
      <c r="E56" s="28"/>
      <c r="F56" s="28">
        <v>227264</v>
      </c>
      <c r="G56" s="28"/>
      <c r="H56" s="28"/>
      <c r="I56" s="28">
        <v>6999</v>
      </c>
      <c r="J56" s="28">
        <v>30455</v>
      </c>
      <c r="K56" s="28">
        <f>SUM(F56:J56)</f>
        <v>264718</v>
      </c>
    </row>
    <row r="57" spans="1:11" x14ac:dyDescent="0.25">
      <c r="A57" s="28">
        <v>158</v>
      </c>
      <c r="B57" s="28" t="s">
        <v>57</v>
      </c>
      <c r="C57" s="28" t="s">
        <v>60</v>
      </c>
      <c r="D57" s="28"/>
      <c r="E57" s="28"/>
      <c r="F57" s="28">
        <v>201785</v>
      </c>
      <c r="G57" s="28"/>
      <c r="H57" s="28"/>
      <c r="I57" s="28">
        <v>6145</v>
      </c>
      <c r="J57" s="28">
        <v>33934</v>
      </c>
      <c r="K57" s="28">
        <f t="shared" ref="K57:K60" si="7">SUM(F57:J57)</f>
        <v>241864</v>
      </c>
    </row>
    <row r="58" spans="1:11" x14ac:dyDescent="0.25">
      <c r="A58" s="28">
        <v>158</v>
      </c>
      <c r="B58" s="28" t="s">
        <v>57</v>
      </c>
      <c r="C58" s="28" t="s">
        <v>61</v>
      </c>
      <c r="D58" s="28"/>
      <c r="E58" s="28"/>
      <c r="F58" s="28">
        <v>156583</v>
      </c>
      <c r="G58" s="28"/>
      <c r="H58" s="28"/>
      <c r="I58" s="28">
        <v>4753</v>
      </c>
      <c r="J58" s="28">
        <v>13191</v>
      </c>
      <c r="K58" s="28">
        <f>SUM(F58:J58)</f>
        <v>174527</v>
      </c>
    </row>
    <row r="59" spans="1:11" x14ac:dyDescent="0.25">
      <c r="A59" s="28">
        <v>158</v>
      </c>
      <c r="B59" s="28" t="s">
        <v>57</v>
      </c>
      <c r="C59" s="28" t="s">
        <v>62</v>
      </c>
      <c r="D59" s="28"/>
      <c r="E59" s="28"/>
      <c r="F59" s="28">
        <v>152810</v>
      </c>
      <c r="G59" s="28"/>
      <c r="H59" s="28"/>
      <c r="I59" s="28">
        <v>4753</v>
      </c>
      <c r="J59" s="28">
        <v>13158</v>
      </c>
      <c r="K59" s="28">
        <f>SUM(F59:J59)</f>
        <v>170721</v>
      </c>
    </row>
    <row r="60" spans="1:11" x14ac:dyDescent="0.25">
      <c r="A60" s="28">
        <v>158</v>
      </c>
      <c r="B60" s="28" t="s">
        <v>57</v>
      </c>
      <c r="C60" s="28" t="s">
        <v>63</v>
      </c>
      <c r="D60" s="28"/>
      <c r="E60" s="28"/>
      <c r="F60" s="28">
        <v>114598</v>
      </c>
      <c r="G60" s="28"/>
      <c r="H60" s="28"/>
      <c r="I60" s="28">
        <v>3731</v>
      </c>
      <c r="J60" s="28">
        <v>11547</v>
      </c>
      <c r="K60" s="28">
        <f t="shared" si="7"/>
        <v>129876</v>
      </c>
    </row>
    <row r="61" spans="1:11" x14ac:dyDescent="0.25">
      <c r="A61" s="28">
        <v>8</v>
      </c>
      <c r="B61" s="28" t="s">
        <v>64</v>
      </c>
      <c r="C61" s="49" t="s">
        <v>65</v>
      </c>
      <c r="D61" s="50" t="s">
        <v>66</v>
      </c>
      <c r="E61" s="51"/>
      <c r="F61" s="52">
        <v>247119.01</v>
      </c>
      <c r="G61" s="52">
        <v>8536.94</v>
      </c>
      <c r="H61" s="52">
        <v>812.5</v>
      </c>
      <c r="I61" s="53"/>
      <c r="J61" s="53"/>
      <c r="K61" s="54">
        <f>SUM(F61:J61)</f>
        <v>256468.45</v>
      </c>
    </row>
    <row r="62" spans="1:11" x14ac:dyDescent="0.25">
      <c r="A62" s="28">
        <v>8</v>
      </c>
      <c r="B62" s="28" t="s">
        <v>64</v>
      </c>
      <c r="C62" s="49" t="s">
        <v>67</v>
      </c>
      <c r="D62" s="50"/>
      <c r="E62" s="55"/>
      <c r="F62" s="53">
        <v>195564.49</v>
      </c>
      <c r="G62" s="53">
        <v>5616.62</v>
      </c>
      <c r="H62" s="53">
        <v>925</v>
      </c>
      <c r="I62" s="53"/>
      <c r="J62" s="53"/>
      <c r="K62" s="54">
        <f t="shared" ref="K62:K65" si="8">SUM(F62:J62)</f>
        <v>202106.11</v>
      </c>
    </row>
    <row r="63" spans="1:11" x14ac:dyDescent="0.25">
      <c r="A63" s="28">
        <v>8</v>
      </c>
      <c r="B63" s="28" t="s">
        <v>64</v>
      </c>
      <c r="C63" s="49" t="s">
        <v>68</v>
      </c>
      <c r="D63" s="50"/>
      <c r="E63" s="55"/>
      <c r="F63" s="53">
        <v>192010.77</v>
      </c>
      <c r="G63" s="53">
        <v>5346.99</v>
      </c>
      <c r="H63" s="53">
        <v>925</v>
      </c>
      <c r="I63" s="53"/>
      <c r="J63" s="53"/>
      <c r="K63" s="54">
        <f t="shared" si="8"/>
        <v>198282.75999999998</v>
      </c>
    </row>
    <row r="64" spans="1:11" x14ac:dyDescent="0.25">
      <c r="A64" s="28">
        <v>8</v>
      </c>
      <c r="B64" s="28" t="s">
        <v>64</v>
      </c>
      <c r="C64" s="49" t="s">
        <v>69</v>
      </c>
      <c r="D64" s="50"/>
      <c r="E64" s="55"/>
      <c r="F64" s="53">
        <v>158279.92000000001</v>
      </c>
      <c r="G64" s="53">
        <v>5619.05</v>
      </c>
      <c r="H64" s="53">
        <v>925</v>
      </c>
      <c r="I64" s="53"/>
      <c r="J64" s="53"/>
      <c r="K64" s="54">
        <f t="shared" si="8"/>
        <v>164823.97</v>
      </c>
    </row>
    <row r="65" spans="1:11" x14ac:dyDescent="0.25">
      <c r="A65" s="28">
        <v>8</v>
      </c>
      <c r="B65" s="28" t="s">
        <v>64</v>
      </c>
      <c r="C65" s="49" t="s">
        <v>70</v>
      </c>
      <c r="D65" s="50"/>
      <c r="E65" s="55"/>
      <c r="F65" s="53">
        <v>160359.71</v>
      </c>
      <c r="G65" s="53"/>
      <c r="H65" s="53">
        <v>812.5</v>
      </c>
      <c r="I65" s="53"/>
      <c r="J65" s="53"/>
      <c r="K65" s="54">
        <f t="shared" si="8"/>
        <v>161172.21</v>
      </c>
    </row>
    <row r="66" spans="1:11" x14ac:dyDescent="0.25">
      <c r="A66" s="30">
        <v>107</v>
      </c>
      <c r="B66" s="8" t="s">
        <v>71</v>
      </c>
      <c r="C66" s="49" t="s">
        <v>72</v>
      </c>
      <c r="D66" s="50" t="s">
        <v>66</v>
      </c>
      <c r="E66" s="51" t="s">
        <v>71</v>
      </c>
      <c r="F66" s="52">
        <v>169744</v>
      </c>
      <c r="G66" s="52">
        <v>0</v>
      </c>
      <c r="H66" s="52"/>
      <c r="I66" s="53"/>
      <c r="J66" s="53">
        <v>13000</v>
      </c>
      <c r="K66" s="54">
        <f>SUM(F66:J66)</f>
        <v>182744</v>
      </c>
    </row>
    <row r="67" spans="1:11" x14ac:dyDescent="0.25">
      <c r="A67" s="30">
        <v>107</v>
      </c>
      <c r="B67" s="8" t="s">
        <v>71</v>
      </c>
      <c r="C67" s="49" t="s">
        <v>73</v>
      </c>
      <c r="D67" s="50"/>
      <c r="E67" s="55" t="s">
        <v>71</v>
      </c>
      <c r="F67" s="53">
        <v>174990</v>
      </c>
      <c r="G67" s="52">
        <v>0</v>
      </c>
      <c r="H67" s="53"/>
      <c r="I67" s="53"/>
      <c r="J67" s="53">
        <v>13000</v>
      </c>
      <c r="K67" s="54">
        <f t="shared" ref="K67:K69" si="9">SUM(F67:J67)</f>
        <v>187990</v>
      </c>
    </row>
    <row r="68" spans="1:11" x14ac:dyDescent="0.25">
      <c r="A68" s="30">
        <v>107</v>
      </c>
      <c r="B68" s="8" t="s">
        <v>71</v>
      </c>
      <c r="C68" s="49" t="s">
        <v>74</v>
      </c>
      <c r="D68" s="50"/>
      <c r="E68" s="55" t="s">
        <v>71</v>
      </c>
      <c r="F68" s="53">
        <v>159660</v>
      </c>
      <c r="G68" s="52">
        <v>0</v>
      </c>
      <c r="H68" s="53"/>
      <c r="I68" s="53"/>
      <c r="J68" s="53">
        <v>13000</v>
      </c>
      <c r="K68" s="54">
        <f t="shared" si="9"/>
        <v>172660</v>
      </c>
    </row>
    <row r="69" spans="1:11" x14ac:dyDescent="0.25">
      <c r="A69" s="30">
        <v>107</v>
      </c>
      <c r="B69" s="8" t="s">
        <v>71</v>
      </c>
      <c r="C69" s="49" t="s">
        <v>75</v>
      </c>
      <c r="D69" s="50"/>
      <c r="E69" s="55" t="s">
        <v>71</v>
      </c>
      <c r="F69" s="53">
        <v>130000</v>
      </c>
      <c r="G69" s="52">
        <v>0</v>
      </c>
      <c r="H69" s="53"/>
      <c r="I69" s="53"/>
      <c r="J69" s="53">
        <v>13000</v>
      </c>
      <c r="K69" s="54">
        <f t="shared" si="9"/>
        <v>143000</v>
      </c>
    </row>
    <row r="70" spans="1:11" x14ac:dyDescent="0.25">
      <c r="A70" s="30">
        <v>129</v>
      </c>
      <c r="B70" s="28" t="s">
        <v>76</v>
      </c>
      <c r="C70" s="56" t="s">
        <v>77</v>
      </c>
      <c r="D70" s="57" t="s">
        <v>78</v>
      </c>
      <c r="E70" s="58" t="s">
        <v>79</v>
      </c>
      <c r="F70" s="59">
        <v>148633</v>
      </c>
      <c r="G70" s="59">
        <v>0</v>
      </c>
      <c r="H70" s="59">
        <v>79</v>
      </c>
      <c r="I70" s="60">
        <v>5000</v>
      </c>
      <c r="J70" s="60">
        <v>1900</v>
      </c>
      <c r="K70" s="61">
        <f t="shared" ref="K70:K80" si="10">SUM(F70:J70)</f>
        <v>155612</v>
      </c>
    </row>
    <row r="71" spans="1:11" x14ac:dyDescent="0.25">
      <c r="A71" s="30">
        <v>129</v>
      </c>
      <c r="B71" s="28" t="s">
        <v>76</v>
      </c>
      <c r="C71" s="62" t="s">
        <v>80</v>
      </c>
      <c r="D71" s="57" t="s">
        <v>81</v>
      </c>
      <c r="E71" s="63" t="s">
        <v>79</v>
      </c>
      <c r="F71" s="60">
        <v>89622</v>
      </c>
      <c r="G71" s="60">
        <v>0</v>
      </c>
      <c r="H71" s="60">
        <v>3864</v>
      </c>
      <c r="I71" s="60">
        <v>0</v>
      </c>
      <c r="J71" s="60">
        <v>843</v>
      </c>
      <c r="K71" s="61">
        <f t="shared" si="10"/>
        <v>94329</v>
      </c>
    </row>
    <row r="72" spans="1:11" x14ac:dyDescent="0.25">
      <c r="A72" s="30">
        <v>129</v>
      </c>
      <c r="B72" s="28" t="s">
        <v>76</v>
      </c>
      <c r="C72" s="56" t="s">
        <v>82</v>
      </c>
      <c r="D72" s="57" t="s">
        <v>81</v>
      </c>
      <c r="E72" s="63" t="s">
        <v>79</v>
      </c>
      <c r="F72" s="60">
        <v>81438</v>
      </c>
      <c r="G72" s="60">
        <v>0</v>
      </c>
      <c r="H72" s="60">
        <v>4555</v>
      </c>
      <c r="I72" s="60">
        <v>0</v>
      </c>
      <c r="J72" s="60">
        <v>9627</v>
      </c>
      <c r="K72" s="61">
        <f t="shared" si="10"/>
        <v>95620</v>
      </c>
    </row>
    <row r="73" spans="1:11" x14ac:dyDescent="0.25">
      <c r="A73" s="30">
        <v>129</v>
      </c>
      <c r="B73" s="28" t="s">
        <v>76</v>
      </c>
      <c r="C73" s="56" t="s">
        <v>83</v>
      </c>
      <c r="D73" s="57" t="s">
        <v>81</v>
      </c>
      <c r="E73" s="63" t="s">
        <v>79</v>
      </c>
      <c r="F73" s="60">
        <v>68957</v>
      </c>
      <c r="G73" s="60">
        <v>0</v>
      </c>
      <c r="H73" s="60">
        <v>2327</v>
      </c>
      <c r="I73" s="60">
        <v>0</v>
      </c>
      <c r="J73" s="60">
        <v>20232</v>
      </c>
      <c r="K73" s="61">
        <f t="shared" si="10"/>
        <v>91516</v>
      </c>
    </row>
    <row r="74" spans="1:11" x14ac:dyDescent="0.25">
      <c r="A74" s="30">
        <v>129</v>
      </c>
      <c r="B74" s="28" t="s">
        <v>76</v>
      </c>
      <c r="C74" s="56" t="s">
        <v>84</v>
      </c>
      <c r="D74" s="57" t="s">
        <v>81</v>
      </c>
      <c r="E74" s="63" t="s">
        <v>79</v>
      </c>
      <c r="F74" s="60">
        <v>65348</v>
      </c>
      <c r="G74" s="60">
        <v>0</v>
      </c>
      <c r="H74" s="60">
        <v>5854</v>
      </c>
      <c r="I74" s="60">
        <v>0</v>
      </c>
      <c r="J74" s="60">
        <v>8910</v>
      </c>
      <c r="K74" s="61">
        <f t="shared" si="10"/>
        <v>80112</v>
      </c>
    </row>
    <row r="75" spans="1:11" x14ac:dyDescent="0.25">
      <c r="A75" s="30">
        <v>129</v>
      </c>
      <c r="B75" s="28" t="s">
        <v>76</v>
      </c>
      <c r="C75" s="56" t="s">
        <v>85</v>
      </c>
      <c r="D75" s="57" t="s">
        <v>81</v>
      </c>
      <c r="E75" s="63" t="s">
        <v>79</v>
      </c>
      <c r="F75" s="60">
        <v>59503</v>
      </c>
      <c r="G75" s="60">
        <v>0</v>
      </c>
      <c r="H75" s="60">
        <v>0</v>
      </c>
      <c r="I75" s="60">
        <v>0</v>
      </c>
      <c r="J75" s="60">
        <v>8910</v>
      </c>
      <c r="K75" s="61">
        <f t="shared" si="10"/>
        <v>68413</v>
      </c>
    </row>
    <row r="76" spans="1:11" x14ac:dyDescent="0.25">
      <c r="A76" s="30">
        <v>207</v>
      </c>
      <c r="B76" s="64" t="s">
        <v>88</v>
      </c>
      <c r="C76" s="49" t="s">
        <v>86</v>
      </c>
      <c r="D76" s="50" t="s">
        <v>87</v>
      </c>
      <c r="E76" s="64" t="s">
        <v>88</v>
      </c>
      <c r="F76" s="65">
        <v>961406.26</v>
      </c>
      <c r="G76" s="65">
        <v>177198.04</v>
      </c>
      <c r="H76" s="65">
        <v>12000</v>
      </c>
      <c r="I76" s="66">
        <v>65999.88</v>
      </c>
      <c r="J76" s="53"/>
      <c r="K76" s="67">
        <f t="shared" si="10"/>
        <v>1216604.1800000002</v>
      </c>
    </row>
    <row r="77" spans="1:11" x14ac:dyDescent="0.25">
      <c r="A77" s="30">
        <v>207</v>
      </c>
      <c r="B77" s="64" t="s">
        <v>88</v>
      </c>
      <c r="C77" s="49" t="s">
        <v>89</v>
      </c>
      <c r="D77" s="50"/>
      <c r="E77" s="64" t="s">
        <v>88</v>
      </c>
      <c r="F77" s="66">
        <v>462508.11</v>
      </c>
      <c r="G77" s="66">
        <v>78377.31</v>
      </c>
      <c r="H77" s="66">
        <v>9000</v>
      </c>
      <c r="I77" s="66">
        <v>48664.74</v>
      </c>
      <c r="J77" s="66"/>
      <c r="K77" s="67">
        <f t="shared" si="10"/>
        <v>598550.15999999992</v>
      </c>
    </row>
    <row r="78" spans="1:11" x14ac:dyDescent="0.25">
      <c r="A78" s="30">
        <v>207</v>
      </c>
      <c r="B78" s="64" t="s">
        <v>88</v>
      </c>
      <c r="C78" s="49" t="s">
        <v>90</v>
      </c>
      <c r="D78" s="50"/>
      <c r="E78" s="64" t="s">
        <v>88</v>
      </c>
      <c r="F78" s="66">
        <v>443078.1</v>
      </c>
      <c r="G78" s="66">
        <v>62320.72</v>
      </c>
      <c r="H78" s="66">
        <v>240.42</v>
      </c>
      <c r="I78" s="66">
        <v>47695.98</v>
      </c>
      <c r="J78" s="66"/>
      <c r="K78" s="67">
        <f t="shared" si="10"/>
        <v>553335.22</v>
      </c>
    </row>
    <row r="79" spans="1:11" x14ac:dyDescent="0.25">
      <c r="A79" s="30">
        <v>207</v>
      </c>
      <c r="B79" s="64" t="s">
        <v>88</v>
      </c>
      <c r="C79" s="49" t="s">
        <v>91</v>
      </c>
      <c r="D79" s="50"/>
      <c r="E79" s="64" t="s">
        <v>88</v>
      </c>
      <c r="F79" s="66">
        <v>414855.17</v>
      </c>
      <c r="G79" s="66">
        <v>59455.4</v>
      </c>
      <c r="H79" s="66"/>
      <c r="I79" s="66">
        <v>45089.58</v>
      </c>
      <c r="J79" s="66"/>
      <c r="K79" s="67">
        <f t="shared" si="10"/>
        <v>519400.15</v>
      </c>
    </row>
    <row r="80" spans="1:11" x14ac:dyDescent="0.25">
      <c r="A80" s="30">
        <v>207</v>
      </c>
      <c r="B80" s="64" t="s">
        <v>88</v>
      </c>
      <c r="C80" s="49" t="s">
        <v>92</v>
      </c>
      <c r="D80" s="50"/>
      <c r="E80" s="64" t="s">
        <v>88</v>
      </c>
      <c r="F80" s="66">
        <v>402273.67</v>
      </c>
      <c r="G80" s="66">
        <v>57070.7</v>
      </c>
      <c r="H80" s="66">
        <v>1312.38</v>
      </c>
      <c r="I80" s="66">
        <v>42896.160000000003</v>
      </c>
      <c r="J80" s="66"/>
      <c r="K80" s="67">
        <f t="shared" si="10"/>
        <v>503552.91000000003</v>
      </c>
    </row>
    <row r="81" spans="1:11" x14ac:dyDescent="0.25">
      <c r="A81" s="30">
        <v>106</v>
      </c>
      <c r="B81" s="28" t="s">
        <v>93</v>
      </c>
      <c r="C81" s="49" t="s">
        <v>86</v>
      </c>
      <c r="D81" s="50" t="s">
        <v>87</v>
      </c>
      <c r="E81" s="64" t="s">
        <v>88</v>
      </c>
      <c r="F81" s="65">
        <v>961406.26</v>
      </c>
      <c r="G81" s="65">
        <v>177198.04</v>
      </c>
      <c r="H81" s="65">
        <v>12000</v>
      </c>
      <c r="I81" s="66">
        <v>65999.88</v>
      </c>
      <c r="J81" s="53"/>
      <c r="K81" s="67">
        <f t="shared" ref="K81:K85" si="11">SUM(F81:J81)</f>
        <v>1216604.1800000002</v>
      </c>
    </row>
    <row r="82" spans="1:11" x14ac:dyDescent="0.25">
      <c r="A82" s="30">
        <v>106</v>
      </c>
      <c r="B82" s="28" t="s">
        <v>93</v>
      </c>
      <c r="C82" s="49" t="s">
        <v>89</v>
      </c>
      <c r="D82" s="50"/>
      <c r="E82" s="64" t="s">
        <v>88</v>
      </c>
      <c r="F82" s="66">
        <v>462508.11</v>
      </c>
      <c r="G82" s="66">
        <v>78377.31</v>
      </c>
      <c r="H82" s="66">
        <v>9000</v>
      </c>
      <c r="I82" s="66">
        <v>48664.74</v>
      </c>
      <c r="J82" s="66"/>
      <c r="K82" s="67">
        <f t="shared" si="11"/>
        <v>598550.15999999992</v>
      </c>
    </row>
    <row r="83" spans="1:11" x14ac:dyDescent="0.25">
      <c r="A83" s="30">
        <v>106</v>
      </c>
      <c r="B83" s="28" t="s">
        <v>93</v>
      </c>
      <c r="C83" s="49" t="s">
        <v>90</v>
      </c>
      <c r="D83" s="50"/>
      <c r="E83" s="64" t="s">
        <v>88</v>
      </c>
      <c r="F83" s="66">
        <v>443078.1</v>
      </c>
      <c r="G83" s="66">
        <v>62320.72</v>
      </c>
      <c r="H83" s="66">
        <v>240.42</v>
      </c>
      <c r="I83" s="66">
        <v>47695.98</v>
      </c>
      <c r="J83" s="66"/>
      <c r="K83" s="67">
        <f t="shared" si="11"/>
        <v>553335.22</v>
      </c>
    </row>
    <row r="84" spans="1:11" x14ac:dyDescent="0.25">
      <c r="A84" s="30">
        <v>106</v>
      </c>
      <c r="B84" s="28" t="s">
        <v>93</v>
      </c>
      <c r="C84" s="49" t="s">
        <v>91</v>
      </c>
      <c r="D84" s="50"/>
      <c r="E84" s="64" t="s">
        <v>88</v>
      </c>
      <c r="F84" s="66">
        <v>414855.17</v>
      </c>
      <c r="G84" s="66">
        <v>59455.4</v>
      </c>
      <c r="H84" s="66"/>
      <c r="I84" s="66">
        <v>45089.58</v>
      </c>
      <c r="J84" s="66"/>
      <c r="K84" s="67">
        <f t="shared" si="11"/>
        <v>519400.15</v>
      </c>
    </row>
    <row r="85" spans="1:11" x14ac:dyDescent="0.25">
      <c r="A85" s="30">
        <v>106</v>
      </c>
      <c r="B85" s="28" t="s">
        <v>93</v>
      </c>
      <c r="C85" s="49" t="s">
        <v>92</v>
      </c>
      <c r="D85" s="50"/>
      <c r="E85" s="64" t="s">
        <v>88</v>
      </c>
      <c r="F85" s="66">
        <v>402273.67</v>
      </c>
      <c r="G85" s="66">
        <v>57070.7</v>
      </c>
      <c r="H85" s="66">
        <v>1312.38</v>
      </c>
      <c r="I85" s="66">
        <v>42896.160000000003</v>
      </c>
      <c r="J85" s="66"/>
      <c r="K85" s="67">
        <f t="shared" si="11"/>
        <v>503552.91000000003</v>
      </c>
    </row>
    <row r="86" spans="1:11" x14ac:dyDescent="0.25">
      <c r="A86" s="28">
        <v>141</v>
      </c>
      <c r="B86" s="28" t="s">
        <v>99</v>
      </c>
      <c r="C86" s="49" t="s">
        <v>94</v>
      </c>
      <c r="D86" s="50" t="s">
        <v>59</v>
      </c>
      <c r="E86" s="51"/>
      <c r="F86" s="52">
        <v>196073</v>
      </c>
      <c r="G86" s="52"/>
      <c r="H86" s="52">
        <v>20030</v>
      </c>
      <c r="I86" s="53"/>
      <c r="J86" s="53">
        <v>16411.2</v>
      </c>
      <c r="K86" s="54">
        <f>SUM(F86:J86)</f>
        <v>232514.2</v>
      </c>
    </row>
    <row r="87" spans="1:11" x14ac:dyDescent="0.25">
      <c r="A87" s="28">
        <v>141</v>
      </c>
      <c r="B87" s="28" t="s">
        <v>99</v>
      </c>
      <c r="C87" s="49" t="s">
        <v>95</v>
      </c>
      <c r="D87" s="50"/>
      <c r="E87" s="55"/>
      <c r="F87" s="53">
        <v>124641.92</v>
      </c>
      <c r="G87" s="53"/>
      <c r="H87" s="53"/>
      <c r="I87" s="53">
        <v>29999.85</v>
      </c>
      <c r="J87" s="53">
        <v>9314.07</v>
      </c>
      <c r="K87" s="54">
        <f t="shared" ref="K87:K90" si="12">SUM(F87:J87)</f>
        <v>163955.84</v>
      </c>
    </row>
    <row r="88" spans="1:11" x14ac:dyDescent="0.25">
      <c r="A88" s="28">
        <v>141</v>
      </c>
      <c r="B88" s="28" t="s">
        <v>99</v>
      </c>
      <c r="C88" s="49" t="s">
        <v>96</v>
      </c>
      <c r="D88" s="50"/>
      <c r="E88" s="55"/>
      <c r="F88" s="53">
        <v>119882.21</v>
      </c>
      <c r="G88" s="53"/>
      <c r="H88" s="53">
        <v>2600</v>
      </c>
      <c r="I88" s="53">
        <v>14789.84</v>
      </c>
      <c r="J88" s="53">
        <v>24245.85</v>
      </c>
      <c r="K88" s="54">
        <f t="shared" si="12"/>
        <v>161517.90000000002</v>
      </c>
    </row>
    <row r="89" spans="1:11" x14ac:dyDescent="0.25">
      <c r="A89" s="28">
        <v>141</v>
      </c>
      <c r="B89" s="28" t="s">
        <v>99</v>
      </c>
      <c r="C89" s="49" t="s">
        <v>97</v>
      </c>
      <c r="D89" s="50"/>
      <c r="E89" s="55"/>
      <c r="F89" s="53">
        <v>137968.76</v>
      </c>
      <c r="G89" s="53"/>
      <c r="H89" s="53"/>
      <c r="I89" s="53"/>
      <c r="J89" s="53">
        <v>11193.87</v>
      </c>
      <c r="K89" s="54">
        <f t="shared" si="12"/>
        <v>149162.63</v>
      </c>
    </row>
    <row r="90" spans="1:11" x14ac:dyDescent="0.25">
      <c r="A90" s="28">
        <v>141</v>
      </c>
      <c r="B90" s="28" t="s">
        <v>99</v>
      </c>
      <c r="C90" s="49" t="s">
        <v>98</v>
      </c>
      <c r="D90" s="50"/>
      <c r="E90" s="55"/>
      <c r="F90" s="53">
        <v>127924.65</v>
      </c>
      <c r="G90" s="53"/>
      <c r="H90" s="53">
        <v>2600</v>
      </c>
      <c r="I90" s="53">
        <v>2708.95</v>
      </c>
      <c r="J90" s="53">
        <v>11194.87</v>
      </c>
      <c r="K90" s="54">
        <f t="shared" si="12"/>
        <v>144428.47</v>
      </c>
    </row>
    <row r="91" spans="1:11" x14ac:dyDescent="0.25">
      <c r="A91" s="28">
        <v>96</v>
      </c>
      <c r="B91" s="28" t="s">
        <v>100</v>
      </c>
      <c r="C91" s="49" t="s">
        <v>101</v>
      </c>
      <c r="D91" s="50" t="s">
        <v>102</v>
      </c>
      <c r="E91" s="51"/>
      <c r="F91" s="52">
        <v>215447</v>
      </c>
      <c r="G91" s="52"/>
      <c r="H91" s="52"/>
      <c r="I91" s="53">
        <v>6627</v>
      </c>
      <c r="J91" s="53">
        <v>1384</v>
      </c>
      <c r="K91" s="54">
        <f>SUM(F91:J91)</f>
        <v>223458</v>
      </c>
    </row>
    <row r="92" spans="1:11" x14ac:dyDescent="0.25">
      <c r="A92" s="28">
        <v>96</v>
      </c>
      <c r="B92" s="28" t="s">
        <v>100</v>
      </c>
      <c r="C92" s="49" t="s">
        <v>103</v>
      </c>
      <c r="D92" s="50"/>
      <c r="E92" s="55"/>
      <c r="F92" s="53">
        <v>157693</v>
      </c>
      <c r="G92" s="53"/>
      <c r="H92" s="53"/>
      <c r="I92" s="53">
        <v>4731</v>
      </c>
      <c r="J92" s="53">
        <v>2000</v>
      </c>
      <c r="K92" s="54">
        <f t="shared" ref="K92:K95" si="13">SUM(F92:J92)</f>
        <v>164424</v>
      </c>
    </row>
    <row r="93" spans="1:11" x14ac:dyDescent="0.25">
      <c r="A93" s="28">
        <v>96</v>
      </c>
      <c r="B93" s="28" t="s">
        <v>100</v>
      </c>
      <c r="C93" s="49" t="s">
        <v>104</v>
      </c>
      <c r="D93" s="50"/>
      <c r="E93" s="55"/>
      <c r="F93" s="53">
        <v>124455</v>
      </c>
      <c r="G93" s="53"/>
      <c r="H93" s="53"/>
      <c r="I93" s="53">
        <v>3734</v>
      </c>
      <c r="J93" s="53">
        <v>1577</v>
      </c>
      <c r="K93" s="54">
        <f t="shared" si="13"/>
        <v>129766</v>
      </c>
    </row>
    <row r="94" spans="1:11" x14ac:dyDescent="0.25">
      <c r="A94" s="28">
        <v>96</v>
      </c>
      <c r="B94" s="28" t="s">
        <v>100</v>
      </c>
      <c r="C94" s="49" t="s">
        <v>105</v>
      </c>
      <c r="D94" s="50"/>
      <c r="E94" s="55"/>
      <c r="F94" s="53">
        <v>122800</v>
      </c>
      <c r="G94" s="53"/>
      <c r="H94" s="53"/>
      <c r="I94" s="53">
        <v>3684</v>
      </c>
      <c r="J94" s="53">
        <v>1000</v>
      </c>
      <c r="K94" s="54">
        <f t="shared" si="13"/>
        <v>127484</v>
      </c>
    </row>
    <row r="95" spans="1:11" x14ac:dyDescent="0.25">
      <c r="A95" s="28">
        <v>96</v>
      </c>
      <c r="B95" s="28" t="s">
        <v>100</v>
      </c>
      <c r="C95" s="49" t="s">
        <v>106</v>
      </c>
      <c r="D95" s="50"/>
      <c r="E95" s="55"/>
      <c r="F95" s="53">
        <v>112935</v>
      </c>
      <c r="G95" s="53"/>
      <c r="H95" s="53"/>
      <c r="I95" s="53">
        <v>2740</v>
      </c>
      <c r="J95" s="53">
        <v>1546</v>
      </c>
      <c r="K95" s="54">
        <f t="shared" si="13"/>
        <v>117221</v>
      </c>
    </row>
    <row r="96" spans="1:11" x14ac:dyDescent="0.25">
      <c r="A96" s="28">
        <v>38</v>
      </c>
      <c r="B96" s="28" t="s">
        <v>107</v>
      </c>
      <c r="C96" s="49" t="s">
        <v>108</v>
      </c>
      <c r="D96" s="50" t="s">
        <v>109</v>
      </c>
      <c r="E96" s="51" t="s">
        <v>107</v>
      </c>
      <c r="F96" s="68">
        <v>211335.4</v>
      </c>
      <c r="G96" s="68">
        <v>7888.92</v>
      </c>
      <c r="H96" s="68">
        <v>2254.35</v>
      </c>
      <c r="I96" s="69">
        <v>10920.64</v>
      </c>
      <c r="J96" s="69">
        <v>14513.16</v>
      </c>
      <c r="K96" s="70">
        <v>246912.47</v>
      </c>
    </row>
    <row r="97" spans="1:11" x14ac:dyDescent="0.25">
      <c r="A97" s="28">
        <v>38</v>
      </c>
      <c r="B97" s="28" t="s">
        <v>107</v>
      </c>
      <c r="C97" s="49" t="s">
        <v>110</v>
      </c>
      <c r="D97" s="50" t="s">
        <v>109</v>
      </c>
      <c r="E97" s="51" t="s">
        <v>107</v>
      </c>
      <c r="F97" s="69">
        <v>239868</v>
      </c>
      <c r="G97" s="69">
        <v>10000</v>
      </c>
      <c r="H97" s="69">
        <v>272.31</v>
      </c>
      <c r="I97" s="69">
        <v>0</v>
      </c>
      <c r="J97" s="69">
        <v>20260.5</v>
      </c>
      <c r="K97" s="70">
        <v>270400.81</v>
      </c>
    </row>
    <row r="98" spans="1:11" x14ac:dyDescent="0.25">
      <c r="A98" s="28">
        <v>38</v>
      </c>
      <c r="B98" s="28" t="s">
        <v>107</v>
      </c>
      <c r="C98" s="49" t="s">
        <v>111</v>
      </c>
      <c r="D98" s="50" t="s">
        <v>109</v>
      </c>
      <c r="E98" s="51" t="s">
        <v>107</v>
      </c>
      <c r="F98" s="69">
        <v>267047.76</v>
      </c>
      <c r="G98" s="69">
        <v>11703.12</v>
      </c>
      <c r="H98" s="69">
        <v>3894.73</v>
      </c>
      <c r="I98" s="69">
        <v>13972.77</v>
      </c>
      <c r="J98" s="69">
        <v>29442.859999999997</v>
      </c>
      <c r="K98" s="70">
        <v>326061.24</v>
      </c>
    </row>
    <row r="99" spans="1:11" x14ac:dyDescent="0.25">
      <c r="A99" s="28">
        <v>38</v>
      </c>
      <c r="B99" s="28" t="s">
        <v>107</v>
      </c>
      <c r="C99" s="49" t="s">
        <v>112</v>
      </c>
      <c r="D99" s="50" t="s">
        <v>109</v>
      </c>
      <c r="E99" s="51" t="s">
        <v>107</v>
      </c>
      <c r="F99" s="69">
        <v>279887.19999999995</v>
      </c>
      <c r="G99" s="69">
        <v>10657.14</v>
      </c>
      <c r="H99" s="69">
        <v>6551.5300000000007</v>
      </c>
      <c r="I99" s="69">
        <v>14307.92</v>
      </c>
      <c r="J99" s="69">
        <v>30742.16</v>
      </c>
      <c r="K99" s="70">
        <v>342145.94999999995</v>
      </c>
    </row>
    <row r="100" spans="1:11" x14ac:dyDescent="0.25">
      <c r="A100" s="28">
        <v>38</v>
      </c>
      <c r="B100" s="28" t="s">
        <v>107</v>
      </c>
      <c r="C100" s="49" t="s">
        <v>113</v>
      </c>
      <c r="D100" s="50" t="s">
        <v>66</v>
      </c>
      <c r="E100" s="51" t="s">
        <v>107</v>
      </c>
      <c r="F100" s="69">
        <v>274333.15999999997</v>
      </c>
      <c r="G100" s="69">
        <v>10812.5</v>
      </c>
      <c r="H100" s="69">
        <v>34375.32</v>
      </c>
      <c r="I100" s="69">
        <v>19272.36</v>
      </c>
      <c r="J100" s="69">
        <v>18219.84</v>
      </c>
      <c r="K100" s="70">
        <v>357013.18</v>
      </c>
    </row>
    <row r="101" spans="1:11" x14ac:dyDescent="0.25">
      <c r="A101" s="28">
        <v>56</v>
      </c>
      <c r="B101" s="28" t="s">
        <v>114</v>
      </c>
      <c r="C101" s="49" t="s">
        <v>115</v>
      </c>
      <c r="D101" s="50" t="s">
        <v>59</v>
      </c>
      <c r="E101" s="51"/>
      <c r="F101" s="52">
        <v>242287</v>
      </c>
      <c r="G101" s="52"/>
      <c r="H101" s="52">
        <v>0</v>
      </c>
      <c r="I101" s="53">
        <v>14051</v>
      </c>
      <c r="J101" s="53">
        <v>31046</v>
      </c>
      <c r="K101" s="54">
        <f>SUM(F101:J101)</f>
        <v>287384</v>
      </c>
    </row>
    <row r="102" spans="1:11" x14ac:dyDescent="0.25">
      <c r="A102" s="28">
        <v>56</v>
      </c>
      <c r="B102" s="28" t="s">
        <v>114</v>
      </c>
      <c r="C102" s="49" t="s">
        <v>116</v>
      </c>
      <c r="D102" s="50"/>
      <c r="E102" s="55"/>
      <c r="F102" s="53">
        <v>190907</v>
      </c>
      <c r="G102" s="53"/>
      <c r="H102" s="53">
        <v>5819</v>
      </c>
      <c r="I102" s="53">
        <v>12773</v>
      </c>
      <c r="J102" s="53">
        <v>26552</v>
      </c>
      <c r="K102" s="54">
        <f t="shared" ref="K102:K105" si="14">SUM(F102:J102)</f>
        <v>236051</v>
      </c>
    </row>
    <row r="103" spans="1:11" x14ac:dyDescent="0.25">
      <c r="A103" s="28">
        <v>56</v>
      </c>
      <c r="B103" s="28" t="s">
        <v>114</v>
      </c>
      <c r="C103" s="49" t="s">
        <v>117</v>
      </c>
      <c r="D103" s="50"/>
      <c r="E103" s="55"/>
      <c r="F103" s="53">
        <v>176749</v>
      </c>
      <c r="G103" s="53"/>
      <c r="H103" s="53">
        <v>28</v>
      </c>
      <c r="I103" s="53">
        <v>11469</v>
      </c>
      <c r="J103" s="53">
        <v>20139</v>
      </c>
      <c r="K103" s="54">
        <f t="shared" si="14"/>
        <v>208385</v>
      </c>
    </row>
    <row r="104" spans="1:11" x14ac:dyDescent="0.25">
      <c r="A104" s="28">
        <v>56</v>
      </c>
      <c r="B104" s="28" t="s">
        <v>114</v>
      </c>
      <c r="C104" s="49" t="s">
        <v>118</v>
      </c>
      <c r="D104" s="50"/>
      <c r="E104" s="55"/>
      <c r="F104" s="53">
        <v>158115</v>
      </c>
      <c r="G104" s="53"/>
      <c r="H104" s="53">
        <v>6351</v>
      </c>
      <c r="I104" s="53">
        <v>10709</v>
      </c>
      <c r="J104" s="53">
        <v>26552</v>
      </c>
      <c r="K104" s="54">
        <f t="shared" si="14"/>
        <v>201727</v>
      </c>
    </row>
    <row r="105" spans="1:11" x14ac:dyDescent="0.25">
      <c r="A105" s="28">
        <v>56</v>
      </c>
      <c r="B105" s="28" t="s">
        <v>114</v>
      </c>
      <c r="C105" s="49" t="s">
        <v>119</v>
      </c>
      <c r="D105" s="50"/>
      <c r="E105" s="55"/>
      <c r="F105" s="53">
        <v>144898</v>
      </c>
      <c r="G105" s="53"/>
      <c r="H105" s="53">
        <v>28</v>
      </c>
      <c r="I105" s="53">
        <v>8846</v>
      </c>
      <c r="J105" s="53">
        <v>20139</v>
      </c>
      <c r="K105" s="54">
        <f t="shared" si="14"/>
        <v>173911</v>
      </c>
    </row>
    <row r="106" spans="1:11" x14ac:dyDescent="0.25">
      <c r="A106" s="28">
        <v>20</v>
      </c>
      <c r="B106" s="71" t="s">
        <v>120</v>
      </c>
      <c r="C106" s="71" t="s">
        <v>121</v>
      </c>
      <c r="D106" s="10" t="s">
        <v>59</v>
      </c>
      <c r="E106" s="11" t="s">
        <v>122</v>
      </c>
      <c r="F106" s="72">
        <v>345577</v>
      </c>
      <c r="G106" s="72">
        <v>89965</v>
      </c>
      <c r="H106" s="72">
        <v>5921</v>
      </c>
      <c r="I106" s="72">
        <v>14720</v>
      </c>
      <c r="J106" s="72">
        <v>2219</v>
      </c>
      <c r="K106" s="72">
        <v>458401</v>
      </c>
    </row>
    <row r="107" spans="1:11" x14ac:dyDescent="0.25">
      <c r="A107" s="28">
        <v>20</v>
      </c>
      <c r="B107" s="71" t="s">
        <v>120</v>
      </c>
      <c r="C107" s="71" t="s">
        <v>123</v>
      </c>
      <c r="D107" s="10"/>
      <c r="E107" s="11"/>
      <c r="F107" s="72">
        <v>224049</v>
      </c>
      <c r="G107" s="72">
        <v>2240007</v>
      </c>
      <c r="H107" s="72">
        <v>1766026</v>
      </c>
      <c r="I107" s="72">
        <v>-197516</v>
      </c>
      <c r="J107" s="72">
        <v>10046</v>
      </c>
      <c r="K107" s="72">
        <v>4042612</v>
      </c>
    </row>
    <row r="108" spans="1:11" x14ac:dyDescent="0.25">
      <c r="A108" s="28">
        <v>20</v>
      </c>
      <c r="B108" s="71" t="s">
        <v>120</v>
      </c>
      <c r="C108" s="71" t="s">
        <v>124</v>
      </c>
      <c r="D108" s="10"/>
      <c r="E108" s="11"/>
      <c r="F108" s="72">
        <v>460075</v>
      </c>
      <c r="G108" s="72">
        <v>33430</v>
      </c>
      <c r="H108" s="72">
        <v>96876</v>
      </c>
      <c r="I108" s="72">
        <v>185988</v>
      </c>
      <c r="J108" s="72">
        <v>24765</v>
      </c>
      <c r="K108" s="72">
        <v>801134</v>
      </c>
    </row>
    <row r="109" spans="1:11" x14ac:dyDescent="0.25">
      <c r="A109" s="28">
        <v>20</v>
      </c>
      <c r="B109" s="71" t="s">
        <v>120</v>
      </c>
      <c r="C109" s="71" t="s">
        <v>125</v>
      </c>
      <c r="D109" s="10"/>
      <c r="E109" s="11"/>
      <c r="F109" s="72">
        <v>362383</v>
      </c>
      <c r="G109" s="72">
        <v>168056</v>
      </c>
      <c r="H109" s="72">
        <v>65984</v>
      </c>
      <c r="I109" s="72">
        <v>87889</v>
      </c>
      <c r="J109" s="72">
        <v>27122</v>
      </c>
      <c r="K109" s="72">
        <v>711434</v>
      </c>
    </row>
    <row r="110" spans="1:11" x14ac:dyDescent="0.25">
      <c r="A110" s="28">
        <v>20</v>
      </c>
      <c r="B110" s="71" t="s">
        <v>120</v>
      </c>
      <c r="C110" s="71" t="s">
        <v>126</v>
      </c>
      <c r="D110" s="10"/>
      <c r="E110" s="11"/>
      <c r="F110" s="72">
        <v>337035</v>
      </c>
      <c r="G110" s="72">
        <v>166976</v>
      </c>
      <c r="H110" s="72">
        <v>37705</v>
      </c>
      <c r="I110" s="72">
        <v>106050</v>
      </c>
      <c r="J110" s="72">
        <v>16075</v>
      </c>
      <c r="K110" s="72">
        <v>663841</v>
      </c>
    </row>
    <row r="111" spans="1:11" x14ac:dyDescent="0.25">
      <c r="A111" s="28">
        <v>20</v>
      </c>
      <c r="B111" s="71" t="s">
        <v>120</v>
      </c>
      <c r="C111" s="71" t="s">
        <v>127</v>
      </c>
      <c r="D111" s="11"/>
      <c r="E111" s="11"/>
      <c r="F111" s="72">
        <v>380833</v>
      </c>
      <c r="G111" s="72">
        <v>108802</v>
      </c>
      <c r="H111" s="72">
        <v>19273</v>
      </c>
      <c r="I111" s="72">
        <v>74555</v>
      </c>
      <c r="J111" s="72">
        <v>20335</v>
      </c>
      <c r="K111" s="72">
        <v>603798</v>
      </c>
    </row>
    <row r="112" spans="1:11" x14ac:dyDescent="0.25">
      <c r="A112" s="28">
        <v>20</v>
      </c>
      <c r="B112" s="71" t="s">
        <v>120</v>
      </c>
      <c r="C112" s="71" t="s">
        <v>128</v>
      </c>
      <c r="D112" s="11"/>
      <c r="E112" s="11"/>
      <c r="F112" s="72">
        <v>338695</v>
      </c>
      <c r="G112" s="72">
        <v>204092</v>
      </c>
      <c r="H112" s="72">
        <v>23382</v>
      </c>
      <c r="I112" s="72">
        <v>2778</v>
      </c>
      <c r="J112" s="72">
        <v>23882</v>
      </c>
      <c r="K112" s="72">
        <v>592829</v>
      </c>
    </row>
    <row r="113" spans="1:11" x14ac:dyDescent="0.25">
      <c r="A113" s="28">
        <v>21</v>
      </c>
      <c r="B113" s="28" t="s">
        <v>129</v>
      </c>
      <c r="C113" s="49" t="s">
        <v>130</v>
      </c>
      <c r="D113" s="50" t="s">
        <v>131</v>
      </c>
      <c r="E113" s="51"/>
      <c r="F113" s="52">
        <v>234999.74</v>
      </c>
      <c r="G113" s="52">
        <v>47000</v>
      </c>
      <c r="H113" s="52"/>
      <c r="I113" s="53">
        <v>23500.1</v>
      </c>
      <c r="J113" s="53">
        <v>16042.56</v>
      </c>
      <c r="K113" s="54">
        <f>SUM(F113:J113)</f>
        <v>321542.39999999997</v>
      </c>
    </row>
    <row r="114" spans="1:11" x14ac:dyDescent="0.25">
      <c r="A114" s="28">
        <v>21</v>
      </c>
      <c r="B114" s="28" t="s">
        <v>129</v>
      </c>
      <c r="C114" s="49" t="s">
        <v>132</v>
      </c>
      <c r="D114" s="50"/>
      <c r="E114" s="55"/>
      <c r="F114" s="53">
        <v>199940</v>
      </c>
      <c r="G114" s="53">
        <v>500</v>
      </c>
      <c r="H114" s="53"/>
      <c r="I114" s="53">
        <v>12392.32</v>
      </c>
      <c r="J114" s="53">
        <v>16042.56</v>
      </c>
      <c r="K114" s="54">
        <f t="shared" ref="K114:K117" si="15">SUM(F114:J114)</f>
        <v>228874.88</v>
      </c>
    </row>
    <row r="115" spans="1:11" x14ac:dyDescent="0.25">
      <c r="A115" s="28">
        <v>21</v>
      </c>
      <c r="B115" s="28" t="s">
        <v>129</v>
      </c>
      <c r="C115" s="49" t="s">
        <v>133</v>
      </c>
      <c r="D115" s="50"/>
      <c r="E115" s="55"/>
      <c r="F115" s="53">
        <v>185400</v>
      </c>
      <c r="G115" s="53">
        <v>10175</v>
      </c>
      <c r="H115" s="53"/>
      <c r="I115" s="53">
        <v>17970.37</v>
      </c>
      <c r="J115" s="53">
        <v>19680.62</v>
      </c>
      <c r="K115" s="54">
        <f t="shared" si="15"/>
        <v>233225.99</v>
      </c>
    </row>
    <row r="116" spans="1:11" x14ac:dyDescent="0.25">
      <c r="A116" s="28">
        <v>21</v>
      </c>
      <c r="B116" s="28" t="s">
        <v>129</v>
      </c>
      <c r="C116" s="49" t="s">
        <v>134</v>
      </c>
      <c r="D116" s="50"/>
      <c r="E116" s="55"/>
      <c r="F116" s="53">
        <v>159890</v>
      </c>
      <c r="G116" s="53">
        <v>500</v>
      </c>
      <c r="H116" s="53"/>
      <c r="I116" s="53">
        <v>28787.200000000001</v>
      </c>
      <c r="J116" s="53">
        <v>10244.16</v>
      </c>
      <c r="K116" s="54">
        <f>SUM(F116:J116)</f>
        <v>199421.36000000002</v>
      </c>
    </row>
    <row r="117" spans="1:11" x14ac:dyDescent="0.25">
      <c r="A117" s="28">
        <v>21</v>
      </c>
      <c r="B117" s="28" t="s">
        <v>129</v>
      </c>
      <c r="C117" s="73" t="s">
        <v>135</v>
      </c>
      <c r="D117" s="50"/>
      <c r="E117" s="55"/>
      <c r="F117" s="53">
        <v>165000</v>
      </c>
      <c r="G117" s="53">
        <v>500</v>
      </c>
      <c r="H117" s="53"/>
      <c r="I117" s="53">
        <v>16478</v>
      </c>
      <c r="J117" s="53">
        <v>15162</v>
      </c>
      <c r="K117" s="54">
        <f t="shared" si="15"/>
        <v>197140</v>
      </c>
    </row>
    <row r="118" spans="1:11" x14ac:dyDescent="0.25">
      <c r="A118" s="28">
        <v>21</v>
      </c>
      <c r="B118" s="28" t="s">
        <v>129</v>
      </c>
      <c r="C118" s="49" t="s">
        <v>136</v>
      </c>
      <c r="D118" s="50"/>
      <c r="E118" s="55"/>
      <c r="F118" s="53">
        <v>156868.88</v>
      </c>
      <c r="G118" s="53">
        <v>500</v>
      </c>
      <c r="H118" s="53"/>
      <c r="I118" s="53">
        <v>20785.09</v>
      </c>
      <c r="J118" s="53">
        <v>14705.68</v>
      </c>
      <c r="K118" s="54">
        <f>SUM(F118:J118)</f>
        <v>192859.65</v>
      </c>
    </row>
    <row r="119" spans="1:11" x14ac:dyDescent="0.25">
      <c r="A119" s="28">
        <v>164</v>
      </c>
      <c r="B119" s="28" t="s">
        <v>137</v>
      </c>
      <c r="C119" s="49" t="s">
        <v>138</v>
      </c>
      <c r="D119" s="74" t="s">
        <v>139</v>
      </c>
      <c r="E119" s="51"/>
      <c r="F119" s="52">
        <v>863474</v>
      </c>
      <c r="G119" s="52"/>
      <c r="H119" s="52"/>
      <c r="I119" s="53">
        <v>170025</v>
      </c>
      <c r="J119" s="53">
        <v>17726</v>
      </c>
      <c r="K119" s="54">
        <f>SUM(F119:J119)</f>
        <v>1051225</v>
      </c>
    </row>
    <row r="120" spans="1:11" x14ac:dyDescent="0.25">
      <c r="A120" s="28">
        <v>164</v>
      </c>
      <c r="B120" s="28" t="s">
        <v>137</v>
      </c>
      <c r="C120" s="49" t="s">
        <v>140</v>
      </c>
      <c r="D120" s="74" t="s">
        <v>141</v>
      </c>
      <c r="E120" s="55"/>
      <c r="F120" s="53">
        <v>511343</v>
      </c>
      <c r="G120" s="53"/>
      <c r="H120" s="53"/>
      <c r="I120" s="53">
        <v>62058</v>
      </c>
      <c r="J120" s="53">
        <v>26646</v>
      </c>
      <c r="K120" s="54">
        <f t="shared" ref="K120:K123" si="16">SUM(F120:J120)</f>
        <v>600047</v>
      </c>
    </row>
    <row r="121" spans="1:11" x14ac:dyDescent="0.25">
      <c r="A121" s="28">
        <v>164</v>
      </c>
      <c r="B121" s="28" t="s">
        <v>137</v>
      </c>
      <c r="C121" s="49" t="s">
        <v>142</v>
      </c>
      <c r="D121" s="50"/>
      <c r="E121" s="55"/>
      <c r="F121" s="53">
        <v>510608</v>
      </c>
      <c r="G121" s="53"/>
      <c r="H121" s="53"/>
      <c r="I121" s="53">
        <v>61955</v>
      </c>
      <c r="J121" s="53">
        <v>29297</v>
      </c>
      <c r="K121" s="54">
        <f t="shared" si="16"/>
        <v>601860</v>
      </c>
    </row>
    <row r="122" spans="1:11" x14ac:dyDescent="0.25">
      <c r="A122" s="28">
        <v>164</v>
      </c>
      <c r="B122" s="28" t="s">
        <v>137</v>
      </c>
      <c r="C122" s="49" t="s">
        <v>143</v>
      </c>
      <c r="D122" s="50"/>
      <c r="E122" s="55"/>
      <c r="F122" s="53">
        <f>511705-197167</f>
        <v>314538</v>
      </c>
      <c r="G122" s="53"/>
      <c r="H122" s="53">
        <v>197167</v>
      </c>
      <c r="I122" s="53">
        <v>18647</v>
      </c>
      <c r="J122" s="53">
        <v>12178</v>
      </c>
      <c r="K122" s="54">
        <f t="shared" si="16"/>
        <v>542530</v>
      </c>
    </row>
    <row r="123" spans="1:11" x14ac:dyDescent="0.25">
      <c r="A123" s="28">
        <v>164</v>
      </c>
      <c r="B123" s="28" t="s">
        <v>137</v>
      </c>
      <c r="C123" s="49" t="s">
        <v>144</v>
      </c>
      <c r="D123" s="50"/>
      <c r="E123" s="55"/>
      <c r="F123" s="53">
        <v>342225</v>
      </c>
      <c r="G123" s="53"/>
      <c r="H123" s="53"/>
      <c r="I123" s="53">
        <v>39208</v>
      </c>
      <c r="J123" s="53">
        <v>24993</v>
      </c>
      <c r="K123" s="54">
        <f t="shared" si="16"/>
        <v>406426</v>
      </c>
    </row>
    <row r="124" spans="1:11" x14ac:dyDescent="0.25">
      <c r="A124" s="28">
        <v>54</v>
      </c>
      <c r="B124" s="28" t="s">
        <v>145</v>
      </c>
      <c r="C124" s="49" t="s">
        <v>146</v>
      </c>
      <c r="D124" s="50" t="s">
        <v>24</v>
      </c>
      <c r="E124" s="51"/>
      <c r="F124" s="52">
        <v>266978.19</v>
      </c>
      <c r="G124" s="52"/>
      <c r="H124" s="52"/>
      <c r="I124" s="53">
        <v>8354.33</v>
      </c>
      <c r="J124" s="53">
        <v>21682.799999999999</v>
      </c>
      <c r="K124" s="54">
        <f>SUM(F124:J124)</f>
        <v>297015.32</v>
      </c>
    </row>
    <row r="125" spans="1:11" x14ac:dyDescent="0.25">
      <c r="A125" s="28">
        <v>54</v>
      </c>
      <c r="B125" s="28" t="s">
        <v>145</v>
      </c>
      <c r="C125" s="49" t="s">
        <v>147</v>
      </c>
      <c r="D125" s="50"/>
      <c r="E125" s="55"/>
      <c r="F125" s="53">
        <v>153968.48000000001</v>
      </c>
      <c r="G125" s="53"/>
      <c r="H125" s="53"/>
      <c r="I125" s="53">
        <v>36006</v>
      </c>
      <c r="J125" s="53">
        <v>35877.599999999999</v>
      </c>
      <c r="K125" s="54">
        <f t="shared" ref="K125:K128" si="17">SUM(F125:J125)</f>
        <v>225852.08000000002</v>
      </c>
    </row>
    <row r="126" spans="1:11" x14ac:dyDescent="0.25">
      <c r="A126" s="28">
        <v>54</v>
      </c>
      <c r="B126" s="28" t="s">
        <v>145</v>
      </c>
      <c r="C126" s="49" t="s">
        <v>148</v>
      </c>
      <c r="D126" s="50"/>
      <c r="E126" s="55"/>
      <c r="F126" s="53">
        <v>106442.57</v>
      </c>
      <c r="G126" s="53"/>
      <c r="H126" s="53"/>
      <c r="I126" s="53">
        <v>15948.87</v>
      </c>
      <c r="J126" s="53">
        <v>21682.799999999999</v>
      </c>
      <c r="K126" s="54">
        <f t="shared" si="17"/>
        <v>144074.23999999999</v>
      </c>
    </row>
    <row r="127" spans="1:11" x14ac:dyDescent="0.25">
      <c r="A127" s="28">
        <v>54</v>
      </c>
      <c r="B127" s="28" t="s">
        <v>145</v>
      </c>
      <c r="C127" s="49" t="s">
        <v>149</v>
      </c>
      <c r="D127" s="50"/>
      <c r="E127" s="55"/>
      <c r="F127" s="53">
        <v>90685.759999999995</v>
      </c>
      <c r="G127" s="53"/>
      <c r="H127" s="53"/>
      <c r="I127" s="53">
        <v>12394.78</v>
      </c>
      <c r="J127" s="53">
        <v>15178.15</v>
      </c>
      <c r="K127" s="54">
        <f t="shared" si="17"/>
        <v>118258.68999999999</v>
      </c>
    </row>
    <row r="128" spans="1:11" x14ac:dyDescent="0.25">
      <c r="A128" s="28">
        <v>54</v>
      </c>
      <c r="B128" s="28" t="s">
        <v>145</v>
      </c>
      <c r="C128" s="49" t="s">
        <v>150</v>
      </c>
      <c r="D128" s="50"/>
      <c r="E128" s="55"/>
      <c r="F128" s="53">
        <v>97030.44</v>
      </c>
      <c r="G128" s="53"/>
      <c r="H128" s="53"/>
      <c r="I128" s="53">
        <v>9875.9599999999991</v>
      </c>
      <c r="J128" s="53">
        <v>11941.2</v>
      </c>
      <c r="K128" s="54">
        <f t="shared" si="17"/>
        <v>118847.59999999999</v>
      </c>
    </row>
    <row r="129" spans="1:11" x14ac:dyDescent="0.25">
      <c r="A129" s="28">
        <v>45</v>
      </c>
      <c r="B129" s="28" t="s">
        <v>151</v>
      </c>
      <c r="C129" s="49" t="s">
        <v>152</v>
      </c>
      <c r="D129" s="74" t="s">
        <v>24</v>
      </c>
      <c r="E129" s="51"/>
      <c r="F129" s="52">
        <v>202619.33</v>
      </c>
      <c r="G129" s="52"/>
      <c r="H129" s="52"/>
      <c r="I129" s="53">
        <v>0</v>
      </c>
      <c r="J129" s="53">
        <v>23105.06</v>
      </c>
      <c r="K129" s="54">
        <f>SUM(F129:J129)</f>
        <v>225724.38999999998</v>
      </c>
    </row>
    <row r="130" spans="1:11" x14ac:dyDescent="0.25">
      <c r="A130" s="28">
        <v>45</v>
      </c>
      <c r="B130" s="28" t="s">
        <v>151</v>
      </c>
      <c r="C130" s="49" t="s">
        <v>153</v>
      </c>
      <c r="D130" s="50"/>
      <c r="E130" s="55"/>
      <c r="F130" s="53">
        <v>154569.54</v>
      </c>
      <c r="G130" s="53"/>
      <c r="H130" s="53"/>
      <c r="I130" s="53">
        <v>0</v>
      </c>
      <c r="J130" s="53">
        <v>14703.36</v>
      </c>
      <c r="K130" s="54">
        <f t="shared" ref="K130:K133" si="18">SUM(F130:J130)</f>
        <v>169272.90000000002</v>
      </c>
    </row>
    <row r="131" spans="1:11" x14ac:dyDescent="0.25">
      <c r="A131" s="28">
        <v>45</v>
      </c>
      <c r="B131" s="28" t="s">
        <v>151</v>
      </c>
      <c r="C131" s="49" t="s">
        <v>154</v>
      </c>
      <c r="D131" s="50"/>
      <c r="E131" s="55"/>
      <c r="F131" s="53">
        <v>130899.42</v>
      </c>
      <c r="G131" s="53"/>
      <c r="H131" s="53"/>
      <c r="I131" s="53">
        <v>0</v>
      </c>
      <c r="J131" s="53">
        <v>0</v>
      </c>
      <c r="K131" s="54">
        <f t="shared" si="18"/>
        <v>130899.42</v>
      </c>
    </row>
    <row r="132" spans="1:11" x14ac:dyDescent="0.25">
      <c r="A132" s="28">
        <v>45</v>
      </c>
      <c r="B132" s="28" t="s">
        <v>151</v>
      </c>
      <c r="C132" s="49" t="s">
        <v>155</v>
      </c>
      <c r="D132" s="50"/>
      <c r="E132" s="55"/>
      <c r="F132" s="53">
        <v>127314.84</v>
      </c>
      <c r="G132" s="53"/>
      <c r="H132" s="53"/>
      <c r="I132" s="53">
        <v>0</v>
      </c>
      <c r="J132" s="53">
        <v>18904.28</v>
      </c>
      <c r="K132" s="54">
        <f t="shared" si="18"/>
        <v>146219.12</v>
      </c>
    </row>
    <row r="133" spans="1:11" x14ac:dyDescent="0.25">
      <c r="A133" s="28">
        <v>45</v>
      </c>
      <c r="B133" s="28" t="s">
        <v>151</v>
      </c>
      <c r="C133" s="49" t="s">
        <v>156</v>
      </c>
      <c r="D133" s="50"/>
      <c r="E133" s="55"/>
      <c r="F133" s="53">
        <v>121903.4</v>
      </c>
      <c r="G133" s="53"/>
      <c r="H133" s="53"/>
      <c r="I133" s="53">
        <v>0</v>
      </c>
      <c r="J133" s="53">
        <v>0</v>
      </c>
      <c r="K133" s="54">
        <f t="shared" si="18"/>
        <v>121903.4</v>
      </c>
    </row>
    <row r="134" spans="1:11" x14ac:dyDescent="0.25">
      <c r="A134" s="28">
        <v>147</v>
      </c>
      <c r="B134" s="28" t="s">
        <v>157</v>
      </c>
      <c r="C134" s="49" t="s">
        <v>158</v>
      </c>
      <c r="D134" s="50" t="s">
        <v>102</v>
      </c>
      <c r="E134" s="51" t="s">
        <v>157</v>
      </c>
      <c r="F134" s="52">
        <v>250000</v>
      </c>
      <c r="G134" s="52">
        <v>20000</v>
      </c>
      <c r="H134" s="52">
        <v>12322</v>
      </c>
      <c r="I134" s="53">
        <v>0</v>
      </c>
      <c r="J134" s="53">
        <v>11546</v>
      </c>
      <c r="K134" s="54">
        <f>SUM(F134:J134)</f>
        <v>293868</v>
      </c>
    </row>
    <row r="135" spans="1:11" x14ac:dyDescent="0.25">
      <c r="A135" s="28">
        <v>147</v>
      </c>
      <c r="B135" s="28" t="s">
        <v>157</v>
      </c>
      <c r="C135" s="49" t="s">
        <v>159</v>
      </c>
      <c r="D135" s="50"/>
      <c r="E135" s="55" t="s">
        <v>157</v>
      </c>
      <c r="F135" s="53">
        <v>170976</v>
      </c>
      <c r="G135" s="53">
        <v>0</v>
      </c>
      <c r="H135" s="53">
        <v>18169</v>
      </c>
      <c r="I135" s="53">
        <v>5681.69</v>
      </c>
      <c r="J135" s="53">
        <v>11446</v>
      </c>
      <c r="K135" s="54">
        <f t="shared" ref="K135:K138" si="19">SUM(F135:J135)</f>
        <v>206272.69</v>
      </c>
    </row>
    <row r="136" spans="1:11" x14ac:dyDescent="0.25">
      <c r="A136" s="28">
        <v>147</v>
      </c>
      <c r="B136" s="28" t="s">
        <v>157</v>
      </c>
      <c r="C136" s="49" t="s">
        <v>160</v>
      </c>
      <c r="D136" s="50"/>
      <c r="E136" s="55" t="s">
        <v>157</v>
      </c>
      <c r="F136" s="53">
        <v>135928</v>
      </c>
      <c r="G136" s="53">
        <v>0</v>
      </c>
      <c r="H136" s="53">
        <v>16458.650000000001</v>
      </c>
      <c r="I136" s="53">
        <v>4548.38</v>
      </c>
      <c r="J136" s="53">
        <v>11446</v>
      </c>
      <c r="K136" s="54">
        <f t="shared" si="19"/>
        <v>168381.03</v>
      </c>
    </row>
    <row r="137" spans="1:11" x14ac:dyDescent="0.25">
      <c r="A137" s="28">
        <v>147</v>
      </c>
      <c r="B137" s="28" t="s">
        <v>157</v>
      </c>
      <c r="C137" s="49" t="s">
        <v>161</v>
      </c>
      <c r="D137" s="50"/>
      <c r="E137" s="55" t="s">
        <v>157</v>
      </c>
      <c r="F137" s="53">
        <v>110800</v>
      </c>
      <c r="G137" s="53">
        <v>0</v>
      </c>
      <c r="H137" s="53">
        <v>0</v>
      </c>
      <c r="I137" s="53">
        <v>0</v>
      </c>
      <c r="J137" s="53">
        <v>10544</v>
      </c>
      <c r="K137" s="54">
        <f t="shared" si="19"/>
        <v>121344</v>
      </c>
    </row>
    <row r="138" spans="1:11" x14ac:dyDescent="0.25">
      <c r="A138" s="28">
        <v>147</v>
      </c>
      <c r="B138" s="28" t="s">
        <v>157</v>
      </c>
      <c r="C138" s="49" t="s">
        <v>162</v>
      </c>
      <c r="D138" s="50"/>
      <c r="E138" s="55" t="s">
        <v>157</v>
      </c>
      <c r="F138" s="53">
        <v>114037.7</v>
      </c>
      <c r="G138" s="53">
        <v>0</v>
      </c>
      <c r="H138" s="53">
        <v>8240.59</v>
      </c>
      <c r="I138" s="53">
        <v>3649</v>
      </c>
      <c r="J138" s="53">
        <v>11446</v>
      </c>
      <c r="K138" s="54">
        <f t="shared" si="19"/>
        <v>137373.28999999998</v>
      </c>
    </row>
    <row r="139" spans="1:11" x14ac:dyDescent="0.25">
      <c r="A139" s="28"/>
      <c r="B139" s="28"/>
      <c r="C139" s="12"/>
      <c r="D139" s="11"/>
      <c r="E139" s="11"/>
      <c r="F139" s="4"/>
      <c r="G139" s="4"/>
      <c r="H139" s="4"/>
      <c r="I139" s="4"/>
      <c r="J139" s="4"/>
      <c r="K139" s="4"/>
    </row>
    <row r="140" spans="1:11" x14ac:dyDescent="0.25">
      <c r="A140" s="28"/>
      <c r="B140" s="28"/>
      <c r="C140" s="12"/>
      <c r="D140" s="11"/>
      <c r="E140" s="11"/>
      <c r="F140" s="4"/>
      <c r="G140" s="4"/>
      <c r="H140" s="4"/>
      <c r="I140" s="4"/>
      <c r="J140" s="4"/>
      <c r="K140" s="4"/>
    </row>
    <row r="141" spans="1:11" x14ac:dyDescent="0.25">
      <c r="A141" s="28"/>
      <c r="B141" s="28"/>
      <c r="C141" s="12"/>
      <c r="D141" s="11"/>
      <c r="E141" s="11"/>
      <c r="F141" s="4"/>
      <c r="G141" s="4"/>
      <c r="H141" s="4"/>
      <c r="I141" s="4"/>
      <c r="J141" s="4"/>
      <c r="K141" s="4"/>
    </row>
    <row r="142" spans="1:11" x14ac:dyDescent="0.25">
      <c r="A142" s="28"/>
      <c r="B142" s="28"/>
      <c r="C142" s="12"/>
      <c r="D142" s="11"/>
      <c r="E142" s="11"/>
      <c r="F142" s="4"/>
      <c r="G142" s="4"/>
      <c r="H142" s="4"/>
      <c r="I142" s="4"/>
      <c r="J142" s="4"/>
      <c r="K142" s="4"/>
    </row>
    <row r="143" spans="1:11" x14ac:dyDescent="0.25">
      <c r="A143" s="28"/>
      <c r="B143" s="28"/>
      <c r="C143" s="12"/>
      <c r="D143" s="11"/>
      <c r="E143" s="11"/>
      <c r="F143" s="4"/>
      <c r="G143" s="4"/>
      <c r="H143" s="4"/>
      <c r="I143" s="4"/>
      <c r="J143" s="4"/>
      <c r="K143" s="4"/>
    </row>
    <row r="144" spans="1:11" x14ac:dyDescent="0.25">
      <c r="A144" s="79" t="s">
        <v>163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4"/>
    </row>
    <row r="145" spans="1:11" x14ac:dyDescent="0.25">
      <c r="A145" s="28"/>
      <c r="B145" s="28"/>
      <c r="C145" s="12"/>
      <c r="D145" s="11"/>
      <c r="E145" s="11"/>
      <c r="F145" s="4"/>
      <c r="G145" s="4"/>
      <c r="H145" s="4"/>
      <c r="I145" s="4"/>
      <c r="J145" s="4"/>
      <c r="K145" s="4"/>
    </row>
    <row r="146" spans="1:11" x14ac:dyDescent="0.25">
      <c r="A146" s="28"/>
      <c r="B146" s="28"/>
      <c r="C146" s="12"/>
      <c r="D146" s="11"/>
      <c r="E146" s="11"/>
      <c r="F146" s="4"/>
      <c r="G146" s="4"/>
      <c r="H146" s="4"/>
      <c r="I146" s="4"/>
      <c r="J146" s="4"/>
      <c r="K146" s="4"/>
    </row>
    <row r="147" spans="1:11" x14ac:dyDescent="0.25">
      <c r="A147" s="28"/>
      <c r="B147" s="28"/>
      <c r="C147" s="12"/>
      <c r="D147" s="11"/>
      <c r="E147" s="11"/>
      <c r="F147" s="4"/>
      <c r="G147" s="4"/>
      <c r="H147" s="4"/>
      <c r="I147" s="4"/>
      <c r="J147" s="4"/>
      <c r="K147" s="4"/>
    </row>
    <row r="148" spans="1:11" x14ac:dyDescent="0.25">
      <c r="A148" s="28"/>
      <c r="B148" s="28"/>
      <c r="C148" s="12"/>
      <c r="D148" s="11"/>
      <c r="E148" s="11"/>
      <c r="F148" s="4"/>
      <c r="G148" s="4"/>
      <c r="H148" s="4"/>
      <c r="I148" s="4"/>
      <c r="J148" s="4"/>
      <c r="K148" s="4"/>
    </row>
    <row r="149" spans="1:11" x14ac:dyDescent="0.25">
      <c r="A149" s="28"/>
      <c r="B149" s="28"/>
      <c r="C149" s="12"/>
      <c r="D149" s="11"/>
      <c r="E149" s="11"/>
      <c r="F149" s="4"/>
      <c r="G149" s="4"/>
      <c r="H149" s="4"/>
      <c r="I149" s="4"/>
      <c r="J149" s="4"/>
      <c r="K149" s="4"/>
    </row>
    <row r="150" spans="1:11" x14ac:dyDescent="0.25">
      <c r="A150" s="28"/>
      <c r="B150" s="28"/>
      <c r="C150" s="12"/>
      <c r="D150" s="11"/>
      <c r="E150" s="11"/>
      <c r="F150" s="4"/>
      <c r="G150" s="4"/>
      <c r="H150" s="4"/>
      <c r="I150" s="4"/>
      <c r="J150" s="4"/>
      <c r="K150" s="4"/>
    </row>
    <row r="151" spans="1:11" x14ac:dyDescent="0.25">
      <c r="A151" s="28"/>
      <c r="B151" s="28"/>
      <c r="C151" s="12"/>
      <c r="D151" s="12"/>
      <c r="E151" s="11"/>
      <c r="F151" s="4"/>
      <c r="G151" s="4"/>
      <c r="H151" s="4"/>
      <c r="I151" s="4"/>
      <c r="J151" s="4"/>
      <c r="K151" s="4"/>
    </row>
    <row r="152" spans="1:11" x14ac:dyDescent="0.25">
      <c r="A152" s="28"/>
      <c r="B152" s="28"/>
      <c r="C152" s="12"/>
      <c r="D152" s="12"/>
      <c r="E152" s="11"/>
      <c r="F152" s="4"/>
      <c r="G152" s="4"/>
      <c r="H152" s="4"/>
      <c r="I152" s="4"/>
      <c r="J152" s="4"/>
      <c r="K152" s="4"/>
    </row>
    <row r="153" spans="1:11" x14ac:dyDescent="0.25">
      <c r="A153" s="28"/>
      <c r="B153" s="28"/>
      <c r="C153" s="12"/>
      <c r="D153" s="12"/>
      <c r="E153" s="11"/>
      <c r="F153" s="4"/>
      <c r="G153" s="4"/>
      <c r="H153" s="4"/>
      <c r="I153" s="4"/>
      <c r="J153" s="4"/>
      <c r="K153" s="4"/>
    </row>
    <row r="154" spans="1:11" x14ac:dyDescent="0.25">
      <c r="A154" s="28"/>
      <c r="B154" s="28"/>
      <c r="C154" s="12"/>
      <c r="D154" s="12"/>
      <c r="E154" s="11"/>
      <c r="F154" s="4"/>
      <c r="G154" s="4"/>
      <c r="H154" s="4"/>
      <c r="I154" s="4"/>
      <c r="J154" s="4"/>
      <c r="K154" s="4"/>
    </row>
    <row r="155" spans="1:11" x14ac:dyDescent="0.25">
      <c r="A155" s="28"/>
      <c r="B155" s="28"/>
      <c r="C155" s="12"/>
      <c r="D155" s="12"/>
      <c r="E155" s="11"/>
      <c r="F155" s="4"/>
      <c r="G155" s="4"/>
      <c r="H155" s="4"/>
      <c r="I155" s="4"/>
      <c r="J155" s="4"/>
      <c r="K155" s="4"/>
    </row>
    <row r="156" spans="1:11" x14ac:dyDescent="0.25">
      <c r="A156" s="28"/>
      <c r="B156" s="28"/>
      <c r="C156" s="12"/>
      <c r="D156" s="11"/>
      <c r="E156" s="11"/>
      <c r="F156" s="4"/>
      <c r="G156" s="4"/>
      <c r="H156" s="4"/>
      <c r="I156" s="4"/>
      <c r="J156" s="4"/>
      <c r="K156" s="4"/>
    </row>
    <row r="157" spans="1:11" x14ac:dyDescent="0.25">
      <c r="A157" s="28"/>
      <c r="B157" s="28"/>
      <c r="C157" s="12"/>
      <c r="D157" s="11"/>
      <c r="E157" s="11"/>
      <c r="F157" s="4"/>
      <c r="G157" s="4"/>
      <c r="H157" s="4"/>
      <c r="I157" s="4"/>
      <c r="J157" s="4"/>
      <c r="K157" s="4"/>
    </row>
    <row r="158" spans="1:11" x14ac:dyDescent="0.25">
      <c r="A158" s="28"/>
      <c r="B158" s="28"/>
      <c r="C158" s="12"/>
      <c r="D158" s="11"/>
      <c r="E158" s="11"/>
      <c r="F158" s="4"/>
      <c r="G158" s="4"/>
      <c r="H158" s="4"/>
      <c r="I158" s="4"/>
      <c r="J158" s="4"/>
      <c r="K158" s="4"/>
    </row>
    <row r="159" spans="1:11" x14ac:dyDescent="0.25">
      <c r="A159" s="28"/>
      <c r="B159" s="28"/>
      <c r="C159" s="12"/>
      <c r="D159" s="11"/>
      <c r="E159" s="11"/>
      <c r="F159" s="4"/>
      <c r="G159" s="4"/>
      <c r="H159" s="4"/>
      <c r="I159" s="4"/>
      <c r="J159" s="4"/>
      <c r="K159" s="4"/>
    </row>
    <row r="160" spans="1:11" x14ac:dyDescent="0.25">
      <c r="A160" s="28"/>
      <c r="B160" s="28"/>
      <c r="C160" s="12"/>
      <c r="D160" s="11"/>
      <c r="E160" s="11"/>
      <c r="F160" s="4"/>
      <c r="G160" s="4"/>
      <c r="H160" s="4"/>
      <c r="I160" s="4"/>
      <c r="J160" s="4"/>
      <c r="K160" s="4"/>
    </row>
    <row r="161" spans="1:11" x14ac:dyDescent="0.25">
      <c r="A161" s="28"/>
      <c r="B161" s="28"/>
      <c r="C161" s="12"/>
      <c r="D161" s="11"/>
      <c r="E161" s="11"/>
      <c r="F161" s="4"/>
      <c r="G161" s="4"/>
      <c r="H161" s="4"/>
      <c r="I161" s="4"/>
      <c r="J161" s="4"/>
      <c r="K161" s="4"/>
    </row>
    <row r="162" spans="1:11" x14ac:dyDescent="0.25">
      <c r="A162" s="28"/>
      <c r="B162" s="28"/>
      <c r="C162" s="12"/>
      <c r="D162" s="11"/>
      <c r="E162" s="11"/>
      <c r="F162" s="4"/>
      <c r="G162" s="4"/>
      <c r="H162" s="4"/>
      <c r="I162" s="4"/>
      <c r="J162" s="4"/>
      <c r="K162" s="4"/>
    </row>
    <row r="163" spans="1:11" x14ac:dyDescent="0.25">
      <c r="A163" s="28"/>
      <c r="B163" s="28"/>
      <c r="C163" s="12"/>
      <c r="D163" s="11"/>
      <c r="E163" s="11"/>
      <c r="F163" s="4"/>
      <c r="G163" s="4"/>
      <c r="H163" s="4"/>
      <c r="I163" s="4"/>
      <c r="J163" s="4"/>
      <c r="K163" s="4"/>
    </row>
    <row r="164" spans="1:11" x14ac:dyDescent="0.25">
      <c r="A164" s="28"/>
      <c r="B164" s="28"/>
      <c r="C164" s="12"/>
      <c r="D164" s="11"/>
      <c r="E164" s="11"/>
      <c r="F164" s="4"/>
      <c r="G164" s="4"/>
      <c r="H164" s="4"/>
      <c r="I164" s="4"/>
      <c r="J164" s="4"/>
      <c r="K164" s="4"/>
    </row>
    <row r="165" spans="1:11" x14ac:dyDescent="0.25">
      <c r="A165" s="28"/>
      <c r="B165" s="28"/>
      <c r="C165" s="12"/>
      <c r="D165" s="11"/>
      <c r="E165" s="11"/>
      <c r="F165" s="4"/>
      <c r="G165" s="4"/>
      <c r="H165" s="4"/>
      <c r="I165" s="4"/>
      <c r="J165" s="4"/>
      <c r="K165" s="4"/>
    </row>
    <row r="166" spans="1:11" x14ac:dyDescent="0.25">
      <c r="A166" s="28"/>
      <c r="B166" s="28"/>
      <c r="C166" s="12"/>
      <c r="D166" s="11"/>
      <c r="E166" s="11"/>
      <c r="F166" s="4"/>
      <c r="G166" s="4"/>
      <c r="H166" s="4"/>
      <c r="I166" s="4"/>
      <c r="J166" s="4"/>
      <c r="K166" s="4"/>
    </row>
    <row r="167" spans="1:11" x14ac:dyDescent="0.25">
      <c r="A167" s="28"/>
      <c r="B167" s="28"/>
      <c r="C167" s="12"/>
      <c r="D167" s="11"/>
      <c r="E167" s="11"/>
      <c r="F167" s="4"/>
      <c r="G167" s="4"/>
      <c r="H167" s="4"/>
      <c r="I167" s="4"/>
      <c r="J167" s="4"/>
      <c r="K167" s="4"/>
    </row>
    <row r="168" spans="1:11" x14ac:dyDescent="0.25">
      <c r="A168" s="28"/>
      <c r="B168" s="28"/>
      <c r="C168" s="12"/>
      <c r="D168" s="11"/>
      <c r="E168" s="11"/>
      <c r="F168" s="4"/>
      <c r="G168" s="4"/>
      <c r="H168" s="4"/>
      <c r="I168" s="4"/>
      <c r="J168" s="4"/>
      <c r="K168" s="4"/>
    </row>
    <row r="169" spans="1:11" x14ac:dyDescent="0.25">
      <c r="A169" s="28"/>
      <c r="B169" s="28"/>
      <c r="C169" s="12"/>
      <c r="D169" s="11"/>
      <c r="E169" s="11"/>
      <c r="F169" s="4"/>
      <c r="G169" s="4"/>
      <c r="H169" s="4"/>
      <c r="I169" s="4"/>
      <c r="J169" s="4"/>
      <c r="K169" s="4"/>
    </row>
    <row r="170" spans="1:11" x14ac:dyDescent="0.25">
      <c r="A170" s="28"/>
      <c r="B170" s="28"/>
      <c r="C170" s="12"/>
      <c r="D170" s="11"/>
      <c r="E170" s="11"/>
      <c r="F170" s="4"/>
      <c r="G170" s="4"/>
      <c r="H170" s="4"/>
      <c r="I170" s="4"/>
      <c r="J170" s="4"/>
      <c r="K170" s="4"/>
    </row>
    <row r="171" spans="1:11" x14ac:dyDescent="0.25">
      <c r="A171" s="28"/>
      <c r="B171" s="28"/>
      <c r="C171" s="12"/>
      <c r="D171" s="11"/>
      <c r="E171" s="11"/>
      <c r="F171" s="4"/>
      <c r="G171" s="4"/>
      <c r="H171" s="4"/>
      <c r="I171" s="4"/>
      <c r="J171" s="4"/>
      <c r="K171" s="4"/>
    </row>
    <row r="172" spans="1:11" x14ac:dyDescent="0.25">
      <c r="A172" s="28"/>
      <c r="B172" s="28"/>
      <c r="C172" s="12"/>
      <c r="D172" s="11"/>
      <c r="E172" s="11"/>
      <c r="F172" s="4"/>
      <c r="G172" s="4"/>
      <c r="H172" s="4"/>
      <c r="I172" s="4"/>
      <c r="J172" s="4"/>
      <c r="K172" s="4"/>
    </row>
    <row r="173" spans="1:11" x14ac:dyDescent="0.25">
      <c r="A173" s="28"/>
      <c r="B173" s="28"/>
      <c r="C173" s="12"/>
      <c r="D173" s="11"/>
      <c r="E173" s="11"/>
      <c r="F173" s="4"/>
      <c r="G173" s="4"/>
      <c r="H173" s="4"/>
      <c r="I173" s="4"/>
      <c r="J173" s="4"/>
      <c r="K173" s="4"/>
    </row>
    <row r="174" spans="1:11" x14ac:dyDescent="0.25">
      <c r="A174" s="28"/>
      <c r="B174" s="28"/>
      <c r="C174" s="12"/>
      <c r="D174" s="11"/>
      <c r="E174" s="11"/>
      <c r="F174" s="4"/>
      <c r="G174" s="4"/>
      <c r="H174" s="4"/>
      <c r="I174" s="4"/>
      <c r="J174" s="4"/>
      <c r="K174" s="4"/>
    </row>
    <row r="175" spans="1:11" x14ac:dyDescent="0.25">
      <c r="A175" s="28"/>
      <c r="B175" s="28"/>
      <c r="C175" s="12"/>
      <c r="D175" s="11"/>
      <c r="E175" s="11"/>
      <c r="F175" s="4"/>
      <c r="G175" s="4"/>
      <c r="H175" s="4"/>
      <c r="I175" s="4"/>
      <c r="J175" s="4"/>
      <c r="K175" s="4"/>
    </row>
    <row r="176" spans="1:11" x14ac:dyDescent="0.25">
      <c r="A176" s="28"/>
      <c r="B176" s="28"/>
      <c r="C176" s="12"/>
      <c r="D176" s="11"/>
      <c r="E176" s="11"/>
      <c r="F176" s="4"/>
      <c r="G176" s="4"/>
      <c r="H176" s="4"/>
      <c r="I176" s="4"/>
      <c r="J176" s="4"/>
      <c r="K176" s="4"/>
    </row>
    <row r="177" spans="1:11" x14ac:dyDescent="0.25">
      <c r="A177" s="28"/>
      <c r="B177" s="28"/>
      <c r="C177" s="12"/>
      <c r="D177" s="11"/>
      <c r="E177" s="11"/>
      <c r="F177" s="4"/>
      <c r="G177" s="4"/>
      <c r="H177" s="4"/>
      <c r="I177" s="4"/>
      <c r="J177" s="4"/>
      <c r="K177" s="4"/>
    </row>
    <row r="178" spans="1:11" x14ac:dyDescent="0.25">
      <c r="A178" s="28"/>
      <c r="B178" s="28"/>
      <c r="C178" s="12"/>
      <c r="D178" s="11"/>
      <c r="E178" s="11"/>
      <c r="F178" s="4"/>
      <c r="G178" s="4"/>
      <c r="H178" s="4"/>
      <c r="I178" s="4"/>
      <c r="J178" s="4"/>
      <c r="K178" s="4"/>
    </row>
    <row r="179" spans="1:11" x14ac:dyDescent="0.25">
      <c r="A179" s="28"/>
      <c r="B179" s="28"/>
      <c r="C179" s="12"/>
      <c r="D179" s="11"/>
      <c r="E179" s="11"/>
      <c r="F179" s="4"/>
      <c r="G179" s="4"/>
      <c r="H179" s="4"/>
      <c r="I179" s="4"/>
      <c r="J179" s="4"/>
      <c r="K179" s="4"/>
    </row>
    <row r="180" spans="1:11" x14ac:dyDescent="0.25">
      <c r="A180" s="28"/>
      <c r="B180" s="28"/>
      <c r="C180" s="12"/>
      <c r="D180" s="11"/>
      <c r="E180" s="11"/>
      <c r="F180" s="4"/>
      <c r="G180" s="4"/>
      <c r="H180" s="4"/>
      <c r="I180" s="4"/>
      <c r="J180" s="4"/>
      <c r="K180" s="4"/>
    </row>
    <row r="181" spans="1:11" x14ac:dyDescent="0.25">
      <c r="A181" s="28"/>
      <c r="B181" s="28"/>
      <c r="C181" s="12"/>
      <c r="D181" s="11"/>
      <c r="E181" s="11"/>
      <c r="F181" s="4"/>
      <c r="G181" s="4"/>
      <c r="H181" s="4"/>
      <c r="I181" s="4"/>
      <c r="J181" s="4"/>
      <c r="K181" s="4"/>
    </row>
    <row r="182" spans="1:11" x14ac:dyDescent="0.25">
      <c r="A182" s="28"/>
      <c r="B182" s="28"/>
      <c r="C182" s="12"/>
      <c r="D182" s="11"/>
      <c r="E182" s="11"/>
      <c r="F182" s="4"/>
      <c r="G182" s="4"/>
      <c r="H182" s="4"/>
      <c r="I182" s="4"/>
      <c r="J182" s="4"/>
      <c r="K182" s="4"/>
    </row>
    <row r="183" spans="1:11" x14ac:dyDescent="0.25">
      <c r="A183" s="28"/>
      <c r="B183" s="28"/>
      <c r="C183" s="12"/>
      <c r="D183" s="11"/>
      <c r="E183" s="11"/>
      <c r="F183" s="4"/>
      <c r="G183" s="4"/>
      <c r="H183" s="4"/>
      <c r="I183" s="4"/>
      <c r="J183" s="4"/>
      <c r="K183" s="4"/>
    </row>
    <row r="184" spans="1:11" x14ac:dyDescent="0.25">
      <c r="A184" s="28"/>
      <c r="B184" s="28"/>
      <c r="C184" s="12"/>
      <c r="D184" s="11"/>
      <c r="E184" s="11"/>
      <c r="F184" s="4"/>
      <c r="G184" s="4"/>
      <c r="H184" s="4"/>
      <c r="I184" s="4"/>
      <c r="J184" s="4"/>
      <c r="K184" s="4"/>
    </row>
    <row r="185" spans="1:11" x14ac:dyDescent="0.25">
      <c r="A185" s="28"/>
      <c r="B185" s="28"/>
      <c r="C185" s="12"/>
      <c r="D185" s="11"/>
      <c r="E185" s="11"/>
      <c r="F185" s="4"/>
      <c r="G185" s="4"/>
      <c r="H185" s="4"/>
      <c r="I185" s="4"/>
      <c r="J185" s="4"/>
      <c r="K185" s="4"/>
    </row>
    <row r="186" spans="1:11" x14ac:dyDescent="0.25">
      <c r="A186" s="28"/>
      <c r="B186" s="28"/>
      <c r="C186" s="12"/>
      <c r="D186" s="11"/>
      <c r="E186" s="11"/>
      <c r="F186" s="4"/>
      <c r="G186" s="4"/>
      <c r="H186" s="4"/>
      <c r="I186" s="4"/>
      <c r="J186" s="4"/>
      <c r="K186" s="4"/>
    </row>
    <row r="187" spans="1:11" x14ac:dyDescent="0.25">
      <c r="A187" s="28"/>
      <c r="B187" s="28"/>
      <c r="C187" s="12"/>
      <c r="D187" s="11"/>
      <c r="E187" s="11"/>
      <c r="F187" s="4"/>
      <c r="G187" s="4"/>
      <c r="H187" s="4"/>
      <c r="I187" s="4"/>
      <c r="J187" s="4"/>
      <c r="K187" s="4"/>
    </row>
    <row r="188" spans="1:11" x14ac:dyDescent="0.25">
      <c r="A188" s="28"/>
      <c r="B188" s="28"/>
      <c r="C188" s="12"/>
      <c r="D188" s="11"/>
      <c r="E188" s="11"/>
      <c r="F188" s="4"/>
      <c r="G188" s="4"/>
      <c r="H188" s="4"/>
      <c r="I188" s="4"/>
      <c r="J188" s="4"/>
      <c r="K188" s="4"/>
    </row>
    <row r="189" spans="1:11" x14ac:dyDescent="0.25">
      <c r="A189" s="28"/>
      <c r="B189" s="28"/>
      <c r="C189" s="12"/>
      <c r="D189" s="11"/>
      <c r="E189" s="11"/>
      <c r="F189" s="4"/>
      <c r="G189" s="4"/>
      <c r="H189" s="4"/>
      <c r="I189" s="4"/>
      <c r="J189" s="4"/>
      <c r="K189" s="4"/>
    </row>
    <row r="190" spans="1:11" x14ac:dyDescent="0.25">
      <c r="A190" s="28"/>
      <c r="B190" s="28"/>
      <c r="C190" s="12"/>
      <c r="D190" s="11"/>
      <c r="E190" s="11"/>
      <c r="F190" s="4"/>
      <c r="G190" s="4"/>
      <c r="H190" s="4"/>
      <c r="I190" s="4"/>
      <c r="J190" s="4"/>
      <c r="K190" s="4"/>
    </row>
    <row r="191" spans="1:11" x14ac:dyDescent="0.25">
      <c r="A191" s="28"/>
      <c r="B191" s="28"/>
      <c r="C191" s="12"/>
      <c r="D191" s="11"/>
      <c r="E191" s="11"/>
      <c r="F191" s="4"/>
      <c r="G191" s="4"/>
      <c r="H191" s="4"/>
      <c r="I191" s="4"/>
      <c r="J191" s="4"/>
      <c r="K191" s="4"/>
    </row>
    <row r="192" spans="1:11" x14ac:dyDescent="0.25">
      <c r="A192" s="28"/>
      <c r="B192" s="28"/>
      <c r="C192" s="12"/>
      <c r="D192" s="11"/>
      <c r="E192" s="11"/>
      <c r="F192" s="4"/>
      <c r="G192" s="4"/>
      <c r="H192" s="4"/>
      <c r="I192" s="4"/>
      <c r="J192" s="4"/>
      <c r="K192" s="4"/>
    </row>
    <row r="193" spans="1:11" x14ac:dyDescent="0.25">
      <c r="A193" s="28"/>
      <c r="B193" s="28"/>
      <c r="C193" s="12"/>
      <c r="D193" s="11"/>
      <c r="E193" s="11"/>
      <c r="F193" s="4"/>
      <c r="G193" s="4"/>
      <c r="H193" s="4"/>
      <c r="I193" s="4"/>
      <c r="J193" s="4"/>
      <c r="K193" s="4"/>
    </row>
    <row r="194" spans="1:11" x14ac:dyDescent="0.25">
      <c r="A194" s="28"/>
      <c r="B194" s="28"/>
      <c r="C194" s="12"/>
      <c r="D194" s="11"/>
      <c r="E194" s="11"/>
      <c r="F194" s="4"/>
      <c r="G194" s="4"/>
      <c r="H194" s="4"/>
      <c r="I194" s="4"/>
      <c r="J194" s="4"/>
      <c r="K194" s="4"/>
    </row>
    <row r="195" spans="1:11" x14ac:dyDescent="0.25">
      <c r="A195" s="28"/>
      <c r="B195" s="28"/>
      <c r="C195" s="12"/>
      <c r="D195" s="11"/>
      <c r="E195" s="11"/>
      <c r="F195" s="4"/>
      <c r="G195" s="4"/>
      <c r="H195" s="4"/>
      <c r="I195" s="4"/>
      <c r="J195" s="4"/>
      <c r="K195" s="4"/>
    </row>
    <row r="196" spans="1:11" x14ac:dyDescent="0.25">
      <c r="A196" s="28"/>
      <c r="B196" s="28"/>
      <c r="C196" s="9"/>
      <c r="D196" s="10"/>
      <c r="E196" s="10"/>
      <c r="F196" s="5"/>
      <c r="G196" s="5"/>
      <c r="H196" s="5"/>
      <c r="I196" s="5"/>
      <c r="J196" s="5"/>
      <c r="K196" s="5"/>
    </row>
    <row r="197" spans="1:11" x14ac:dyDescent="0.25">
      <c r="A197" s="28"/>
      <c r="B197" s="28"/>
      <c r="C197" s="9"/>
      <c r="D197" s="10"/>
      <c r="E197" s="10"/>
      <c r="F197" s="5"/>
      <c r="G197" s="5"/>
      <c r="H197" s="5"/>
      <c r="I197" s="5"/>
      <c r="J197" s="5"/>
      <c r="K197" s="5"/>
    </row>
    <row r="198" spans="1:11" x14ac:dyDescent="0.25">
      <c r="A198" s="28"/>
      <c r="B198" s="28"/>
      <c r="C198" s="9"/>
      <c r="D198" s="10"/>
      <c r="E198" s="10"/>
      <c r="F198" s="5"/>
      <c r="G198" s="5"/>
      <c r="H198" s="5"/>
      <c r="I198" s="5"/>
      <c r="J198" s="5"/>
      <c r="K198" s="5"/>
    </row>
    <row r="199" spans="1:11" x14ac:dyDescent="0.25">
      <c r="A199" s="28"/>
      <c r="B199" s="28"/>
      <c r="C199" s="9"/>
      <c r="D199" s="10"/>
      <c r="E199" s="10"/>
      <c r="F199" s="5"/>
      <c r="G199" s="5"/>
      <c r="H199" s="5"/>
      <c r="I199" s="5"/>
      <c r="J199" s="5"/>
      <c r="K199" s="5"/>
    </row>
    <row r="200" spans="1:11" x14ac:dyDescent="0.25">
      <c r="A200" s="28"/>
      <c r="B200" s="28"/>
      <c r="C200" s="9"/>
      <c r="D200" s="10"/>
      <c r="E200" s="10"/>
      <c r="F200" s="5"/>
      <c r="G200" s="5"/>
      <c r="H200" s="5"/>
      <c r="I200" s="5"/>
      <c r="J200" s="5"/>
      <c r="K200" s="5"/>
    </row>
    <row r="201" spans="1:11" x14ac:dyDescent="0.25">
      <c r="A201" s="28"/>
      <c r="B201" s="28"/>
      <c r="C201" s="28"/>
      <c r="D201" s="28"/>
      <c r="E201" s="28"/>
      <c r="F201" s="29"/>
      <c r="G201" s="29"/>
      <c r="H201" s="29"/>
      <c r="I201" s="29"/>
      <c r="J201" s="29"/>
      <c r="K201" s="29"/>
    </row>
    <row r="202" spans="1:11" x14ac:dyDescent="0.25">
      <c r="A202" s="28"/>
      <c r="B202" s="28"/>
      <c r="C202" s="28"/>
      <c r="D202" s="28"/>
      <c r="E202" s="28"/>
      <c r="F202" s="29"/>
      <c r="G202" s="29"/>
      <c r="H202" s="29"/>
      <c r="I202" s="29"/>
      <c r="J202" s="29"/>
      <c r="K202" s="29"/>
    </row>
    <row r="203" spans="1:11" x14ac:dyDescent="0.25">
      <c r="A203" s="28"/>
      <c r="B203" s="28"/>
      <c r="C203" s="28"/>
      <c r="D203" s="28"/>
      <c r="E203" s="28"/>
      <c r="F203" s="29"/>
      <c r="G203" s="29"/>
      <c r="H203" s="29"/>
      <c r="I203" s="29"/>
      <c r="J203" s="29"/>
      <c r="K203" s="29"/>
    </row>
    <row r="204" spans="1:11" x14ac:dyDescent="0.25">
      <c r="A204" s="28"/>
      <c r="B204" s="28"/>
      <c r="C204" s="28"/>
      <c r="D204" s="28"/>
      <c r="E204" s="28"/>
      <c r="F204" s="29"/>
      <c r="G204" s="29"/>
      <c r="H204" s="29"/>
      <c r="I204" s="29"/>
      <c r="J204" s="29"/>
      <c r="K204" s="29"/>
    </row>
    <row r="205" spans="1:11" x14ac:dyDescent="0.25">
      <c r="A205" s="28"/>
      <c r="B205" s="28"/>
      <c r="C205" s="28"/>
      <c r="D205" s="28"/>
      <c r="E205" s="28"/>
      <c r="F205" s="29"/>
      <c r="G205" s="29"/>
      <c r="H205" s="29"/>
      <c r="I205" s="29"/>
      <c r="J205" s="29"/>
      <c r="K205" s="29"/>
    </row>
    <row r="206" spans="1:11" x14ac:dyDescent="0.25">
      <c r="A206" s="28"/>
      <c r="B206" s="28"/>
      <c r="C206" s="28"/>
      <c r="D206" s="28"/>
      <c r="E206" s="28"/>
      <c r="F206" s="29"/>
      <c r="G206" s="29"/>
      <c r="H206" s="29"/>
      <c r="I206" s="29"/>
      <c r="J206" s="29"/>
      <c r="K206" s="29"/>
    </row>
    <row r="207" spans="1:11" x14ac:dyDescent="0.25">
      <c r="A207" s="28"/>
      <c r="B207" s="28"/>
      <c r="C207" s="28"/>
      <c r="D207" s="28"/>
      <c r="E207" s="28"/>
      <c r="F207" s="29"/>
      <c r="G207" s="29"/>
      <c r="H207" s="29"/>
      <c r="I207" s="29"/>
      <c r="J207" s="29"/>
      <c r="K207" s="29"/>
    </row>
    <row r="208" spans="1:11" x14ac:dyDescent="0.25">
      <c r="A208" s="28"/>
      <c r="B208" s="28"/>
      <c r="C208" s="28"/>
      <c r="D208" s="28"/>
      <c r="E208" s="28"/>
      <c r="F208" s="29"/>
      <c r="G208" s="29"/>
      <c r="H208" s="29"/>
      <c r="I208" s="29"/>
      <c r="J208" s="29"/>
      <c r="K208" s="29"/>
    </row>
    <row r="209" spans="1:11" x14ac:dyDescent="0.25">
      <c r="A209" s="28"/>
      <c r="B209" s="28"/>
      <c r="C209" s="28"/>
      <c r="D209" s="28"/>
      <c r="E209" s="28"/>
      <c r="F209" s="29"/>
      <c r="G209" s="29"/>
      <c r="H209" s="29"/>
      <c r="I209" s="29"/>
      <c r="J209" s="29"/>
      <c r="K209" s="29"/>
    </row>
    <row r="210" spans="1:11" x14ac:dyDescent="0.25">
      <c r="A210" s="28"/>
      <c r="B210" s="28"/>
      <c r="C210" s="28"/>
      <c r="D210" s="28"/>
      <c r="E210" s="28"/>
      <c r="F210" s="29"/>
      <c r="G210" s="29"/>
      <c r="H210" s="29"/>
      <c r="I210" s="29"/>
      <c r="J210" s="29"/>
      <c r="K210" s="29"/>
    </row>
    <row r="211" spans="1:11" x14ac:dyDescent="0.25">
      <c r="A211" s="28"/>
      <c r="B211" s="28"/>
      <c r="C211" s="16"/>
      <c r="D211" s="16"/>
      <c r="E211" s="28"/>
      <c r="F211" s="17"/>
      <c r="G211" s="17"/>
      <c r="H211" s="17"/>
      <c r="I211" s="17"/>
      <c r="J211" s="17"/>
      <c r="K211" s="17"/>
    </row>
    <row r="212" spans="1:11" x14ac:dyDescent="0.25">
      <c r="A212" s="28"/>
      <c r="B212" s="28"/>
      <c r="C212" s="16"/>
      <c r="D212" s="28"/>
      <c r="E212" s="28"/>
      <c r="F212" s="17"/>
      <c r="G212" s="17"/>
      <c r="H212" s="17"/>
      <c r="I212" s="17"/>
      <c r="J212" s="17"/>
      <c r="K212" s="17"/>
    </row>
    <row r="213" spans="1:11" x14ac:dyDescent="0.25">
      <c r="A213" s="28"/>
      <c r="B213" s="28"/>
      <c r="C213" s="16"/>
      <c r="D213" s="28"/>
      <c r="E213" s="28"/>
      <c r="F213" s="17"/>
      <c r="G213" s="17"/>
      <c r="H213" s="17"/>
      <c r="I213" s="17"/>
      <c r="J213" s="17"/>
      <c r="K213" s="17"/>
    </row>
    <row r="214" spans="1:11" x14ac:dyDescent="0.25">
      <c r="A214" s="28"/>
      <c r="B214" s="28"/>
      <c r="C214" s="16"/>
      <c r="D214" s="28"/>
      <c r="E214" s="28"/>
      <c r="F214" s="17"/>
      <c r="G214" s="17"/>
      <c r="H214" s="17"/>
      <c r="I214" s="17"/>
      <c r="J214" s="17"/>
      <c r="K214" s="17"/>
    </row>
    <row r="215" spans="1:11" x14ac:dyDescent="0.25">
      <c r="A215" s="28"/>
      <c r="B215" s="28"/>
      <c r="C215" s="16"/>
      <c r="D215" s="28"/>
      <c r="E215" s="28"/>
      <c r="F215" s="17"/>
      <c r="G215" s="17"/>
      <c r="H215" s="17"/>
      <c r="I215" s="17"/>
      <c r="J215" s="18"/>
      <c r="K215" s="17"/>
    </row>
    <row r="216" spans="1:11" x14ac:dyDescent="0.25">
      <c r="A216" s="28"/>
      <c r="B216" s="28"/>
      <c r="C216" s="28"/>
      <c r="D216" s="16"/>
      <c r="E216" s="28"/>
      <c r="F216" s="19"/>
      <c r="G216" s="20"/>
      <c r="H216" s="19"/>
      <c r="I216" s="19"/>
      <c r="J216" s="19"/>
      <c r="K216" s="19"/>
    </row>
    <row r="217" spans="1:11" x14ac:dyDescent="0.25">
      <c r="A217" s="28"/>
      <c r="B217" s="28"/>
      <c r="C217" s="16"/>
      <c r="D217" s="28"/>
      <c r="E217" s="28"/>
      <c r="F217" s="19"/>
      <c r="G217" s="20"/>
      <c r="H217" s="19"/>
      <c r="I217" s="19"/>
      <c r="J217" s="19"/>
      <c r="K217" s="19"/>
    </row>
    <row r="218" spans="1:11" x14ac:dyDescent="0.25">
      <c r="A218" s="28"/>
      <c r="B218" s="28"/>
      <c r="C218" s="16"/>
      <c r="D218" s="28"/>
      <c r="E218" s="28"/>
      <c r="F218" s="19"/>
      <c r="G218" s="20"/>
      <c r="H218" s="19"/>
      <c r="I218" s="19"/>
      <c r="J218" s="19"/>
      <c r="K218" s="19"/>
    </row>
    <row r="219" spans="1:11" x14ac:dyDescent="0.25">
      <c r="A219" s="28"/>
      <c r="B219" s="28"/>
      <c r="C219" s="16"/>
      <c r="D219" s="28"/>
      <c r="E219" s="28"/>
      <c r="F219" s="19"/>
      <c r="G219" s="20"/>
      <c r="H219" s="19"/>
      <c r="I219" s="19"/>
      <c r="J219" s="19"/>
      <c r="K219" s="19"/>
    </row>
    <row r="220" spans="1:11" x14ac:dyDescent="0.25">
      <c r="A220" s="28"/>
      <c r="B220" s="28"/>
      <c r="C220" s="16"/>
      <c r="D220" s="28"/>
      <c r="E220" s="28"/>
      <c r="F220" s="19"/>
      <c r="G220" s="20"/>
      <c r="H220" s="21"/>
      <c r="I220" s="19"/>
      <c r="J220" s="19"/>
      <c r="K220" s="17"/>
    </row>
    <row r="221" spans="1:11" x14ac:dyDescent="0.25">
      <c r="A221" s="28"/>
      <c r="B221" s="28"/>
      <c r="C221" s="16"/>
      <c r="D221" s="22"/>
      <c r="E221" s="28"/>
      <c r="F221" s="19"/>
      <c r="G221" s="20"/>
      <c r="H221" s="19"/>
      <c r="I221" s="19"/>
      <c r="J221" s="19"/>
      <c r="K221" s="19"/>
    </row>
    <row r="222" spans="1:11" x14ac:dyDescent="0.25">
      <c r="A222" s="28"/>
      <c r="B222" s="28"/>
      <c r="C222" s="16"/>
      <c r="D222" s="28"/>
      <c r="E222" s="28"/>
      <c r="F222" s="17"/>
      <c r="G222" s="18"/>
      <c r="H222" s="17"/>
      <c r="I222" s="17"/>
      <c r="J222" s="17"/>
      <c r="K222" s="17"/>
    </row>
    <row r="223" spans="1:11" x14ac:dyDescent="0.25">
      <c r="A223" s="28"/>
      <c r="B223" s="28"/>
      <c r="C223" s="16"/>
      <c r="D223" s="28"/>
      <c r="E223" s="28"/>
      <c r="F223" s="17"/>
      <c r="G223" s="18"/>
      <c r="H223" s="17"/>
      <c r="I223" s="17"/>
      <c r="J223" s="17"/>
      <c r="K223" s="17"/>
    </row>
    <row r="224" spans="1:11" x14ac:dyDescent="0.25">
      <c r="A224" s="28"/>
      <c r="B224" s="28"/>
      <c r="C224" s="16"/>
      <c r="D224" s="28"/>
      <c r="E224" s="28"/>
      <c r="F224" s="17"/>
      <c r="G224" s="18"/>
      <c r="H224" s="17"/>
      <c r="I224" s="17"/>
      <c r="J224" s="17"/>
      <c r="K224" s="17"/>
    </row>
    <row r="225" spans="1:11" x14ac:dyDescent="0.25">
      <c r="A225" s="28"/>
      <c r="B225" s="28"/>
      <c r="C225" s="16"/>
      <c r="D225" s="28"/>
      <c r="E225" s="28"/>
      <c r="F225" s="17"/>
      <c r="G225" s="18"/>
      <c r="H225" s="17"/>
      <c r="I225" s="17"/>
      <c r="J225" s="17"/>
      <c r="K225" s="17"/>
    </row>
    <row r="226" spans="1:11" x14ac:dyDescent="0.25">
      <c r="A226" s="28"/>
      <c r="B226" s="28"/>
      <c r="C226" s="12"/>
      <c r="D226" s="11"/>
      <c r="E226" s="11"/>
      <c r="F226" s="4"/>
      <c r="G226" s="4"/>
      <c r="H226" s="4"/>
      <c r="I226" s="4"/>
      <c r="J226" s="4"/>
      <c r="K226" s="4"/>
    </row>
    <row r="227" spans="1:11" x14ac:dyDescent="0.25">
      <c r="A227" s="28"/>
      <c r="B227" s="28"/>
      <c r="C227" s="12"/>
      <c r="D227" s="11"/>
      <c r="E227" s="11"/>
      <c r="F227" s="4"/>
      <c r="G227" s="4"/>
      <c r="H227" s="4"/>
      <c r="I227" s="4"/>
      <c r="J227" s="4"/>
      <c r="K227" s="4"/>
    </row>
    <row r="228" spans="1:11" x14ac:dyDescent="0.25">
      <c r="A228" s="28"/>
      <c r="B228" s="28"/>
      <c r="C228" s="12"/>
      <c r="D228" s="11"/>
      <c r="E228" s="11"/>
      <c r="F228" s="4"/>
      <c r="G228" s="4"/>
      <c r="H228" s="4"/>
      <c r="I228" s="4"/>
      <c r="J228" s="4"/>
      <c r="K228" s="4"/>
    </row>
    <row r="229" spans="1:11" x14ac:dyDescent="0.25">
      <c r="A229" s="28"/>
      <c r="B229" s="28"/>
      <c r="C229" s="12"/>
      <c r="D229" s="11"/>
      <c r="E229" s="11"/>
      <c r="F229" s="4"/>
      <c r="G229" s="4"/>
      <c r="H229" s="4"/>
      <c r="I229" s="4"/>
      <c r="J229" s="4"/>
      <c r="K229" s="4"/>
    </row>
    <row r="230" spans="1:11" x14ac:dyDescent="0.25">
      <c r="A230" s="28"/>
      <c r="B230" s="28"/>
      <c r="C230" s="12"/>
      <c r="D230" s="11"/>
      <c r="E230" s="11"/>
      <c r="F230" s="4"/>
      <c r="G230" s="4"/>
      <c r="H230" s="4"/>
      <c r="I230" s="4"/>
      <c r="J230" s="4"/>
      <c r="K230" s="4"/>
    </row>
    <row r="231" spans="1:11" x14ac:dyDescent="0.25">
      <c r="A231" s="28"/>
      <c r="B231" s="28"/>
      <c r="C231" s="28"/>
      <c r="D231" s="28"/>
      <c r="E231" s="28"/>
      <c r="F231" s="31"/>
      <c r="G231" s="31"/>
      <c r="H231" s="31"/>
      <c r="I231" s="31"/>
      <c r="J231" s="31"/>
      <c r="K231" s="31"/>
    </row>
    <row r="232" spans="1:11" x14ac:dyDescent="0.25">
      <c r="A232" s="28"/>
      <c r="B232" s="28"/>
      <c r="C232" s="28"/>
      <c r="D232" s="28"/>
      <c r="E232" s="28"/>
      <c r="F232" s="31"/>
      <c r="G232" s="31"/>
      <c r="H232" s="31"/>
      <c r="I232" s="31"/>
      <c r="J232" s="31"/>
      <c r="K232" s="31"/>
    </row>
    <row r="233" spans="1:11" x14ac:dyDescent="0.25">
      <c r="A233" s="28"/>
      <c r="B233" s="28"/>
      <c r="C233" s="28"/>
      <c r="D233" s="28"/>
      <c r="E233" s="28"/>
      <c r="F233" s="31"/>
      <c r="G233" s="31"/>
      <c r="H233" s="31"/>
      <c r="I233" s="31"/>
      <c r="J233" s="31"/>
      <c r="K233" s="31"/>
    </row>
    <row r="234" spans="1:11" x14ac:dyDescent="0.25">
      <c r="A234" s="28"/>
      <c r="B234" s="28"/>
      <c r="C234" s="28"/>
      <c r="D234" s="28"/>
      <c r="E234" s="28"/>
      <c r="F234" s="31"/>
      <c r="G234" s="31"/>
      <c r="H234" s="31"/>
      <c r="I234" s="31"/>
      <c r="J234" s="31"/>
      <c r="K234" s="31"/>
    </row>
    <row r="235" spans="1:11" x14ac:dyDescent="0.25">
      <c r="A235" s="28"/>
      <c r="B235" s="28"/>
      <c r="C235" s="28"/>
      <c r="D235" s="28"/>
      <c r="E235" s="28"/>
      <c r="F235" s="31"/>
      <c r="G235" s="31"/>
      <c r="H235" s="31"/>
      <c r="I235" s="31"/>
      <c r="J235" s="31"/>
      <c r="K235" s="31"/>
    </row>
    <row r="236" spans="1:11" x14ac:dyDescent="0.25">
      <c r="A236" s="28"/>
      <c r="B236" s="28"/>
      <c r="C236" s="28"/>
      <c r="D236" s="28"/>
      <c r="E236" s="28"/>
      <c r="F236" s="31"/>
      <c r="G236" s="31"/>
      <c r="H236" s="31"/>
      <c r="I236" s="31"/>
      <c r="J236" s="31"/>
      <c r="K236" s="31"/>
    </row>
    <row r="237" spans="1:11" x14ac:dyDescent="0.25">
      <c r="A237" s="28"/>
      <c r="B237" s="28"/>
      <c r="C237" s="28"/>
      <c r="D237" s="28"/>
      <c r="E237" s="28"/>
      <c r="F237" s="31"/>
      <c r="G237" s="31"/>
      <c r="H237" s="31"/>
      <c r="I237" s="31"/>
      <c r="J237" s="31"/>
      <c r="K237" s="31"/>
    </row>
    <row r="238" spans="1:11" x14ac:dyDescent="0.25">
      <c r="A238" s="28"/>
      <c r="B238" s="28"/>
      <c r="C238" s="28"/>
      <c r="D238" s="28"/>
      <c r="E238" s="28"/>
      <c r="F238" s="31"/>
      <c r="G238" s="31"/>
      <c r="H238" s="31"/>
      <c r="I238" s="31"/>
      <c r="J238" s="31"/>
      <c r="K238" s="31"/>
    </row>
    <row r="239" spans="1:11" x14ac:dyDescent="0.25">
      <c r="A239" s="28"/>
      <c r="B239" s="28"/>
      <c r="C239" s="28"/>
      <c r="D239" s="28"/>
      <c r="E239" s="28"/>
      <c r="F239" s="31"/>
      <c r="G239" s="31"/>
      <c r="H239" s="31"/>
      <c r="I239" s="31"/>
      <c r="J239" s="31"/>
      <c r="K239" s="31"/>
    </row>
    <row r="240" spans="1:11" x14ac:dyDescent="0.25">
      <c r="A240" s="28"/>
      <c r="B240" s="28"/>
      <c r="C240" s="28"/>
      <c r="D240" s="28"/>
      <c r="E240" s="28"/>
      <c r="F240" s="31"/>
      <c r="G240" s="31"/>
      <c r="H240" s="31"/>
      <c r="I240" s="31"/>
      <c r="J240" s="31"/>
      <c r="K240" s="31"/>
    </row>
    <row r="241" spans="1:11" x14ac:dyDescent="0.25">
      <c r="A241" s="28"/>
      <c r="B241" s="28"/>
      <c r="C241" s="28"/>
      <c r="D241" s="28"/>
      <c r="E241" s="28"/>
      <c r="F241" s="31"/>
      <c r="G241" s="31"/>
      <c r="H241" s="31"/>
      <c r="I241" s="31"/>
      <c r="J241" s="31"/>
      <c r="K241" s="31"/>
    </row>
    <row r="242" spans="1:11" x14ac:dyDescent="0.25">
      <c r="A242" s="28"/>
      <c r="B242" s="28"/>
      <c r="C242" s="28"/>
      <c r="D242" s="28"/>
      <c r="E242" s="28"/>
      <c r="F242" s="31"/>
      <c r="G242" s="31"/>
      <c r="H242" s="31"/>
      <c r="I242" s="31"/>
      <c r="J242" s="31"/>
      <c r="K242" s="31"/>
    </row>
    <row r="243" spans="1:11" x14ac:dyDescent="0.25">
      <c r="A243" s="28"/>
      <c r="B243" s="28"/>
      <c r="C243" s="28"/>
      <c r="D243" s="28"/>
      <c r="E243" s="28"/>
      <c r="F243" s="31"/>
      <c r="G243" s="31"/>
      <c r="H243" s="31"/>
      <c r="I243" s="31"/>
      <c r="J243" s="31"/>
      <c r="K243" s="31"/>
    </row>
    <row r="244" spans="1:11" x14ac:dyDescent="0.25">
      <c r="A244" s="28"/>
      <c r="B244" s="28"/>
      <c r="C244" s="28"/>
      <c r="D244" s="28"/>
      <c r="E244" s="28"/>
      <c r="F244" s="31"/>
      <c r="G244" s="31"/>
      <c r="H244" s="31"/>
      <c r="I244" s="31"/>
      <c r="J244" s="31"/>
      <c r="K244" s="31"/>
    </row>
    <row r="245" spans="1:11" x14ac:dyDescent="0.25">
      <c r="A245" s="28"/>
      <c r="B245" s="28"/>
      <c r="C245" s="28"/>
      <c r="D245" s="28"/>
      <c r="E245" s="28"/>
      <c r="F245" s="31"/>
      <c r="G245" s="31"/>
      <c r="H245" s="31"/>
      <c r="I245" s="31"/>
      <c r="J245" s="31"/>
      <c r="K245" s="31"/>
    </row>
    <row r="246" spans="1:11" x14ac:dyDescent="0.25">
      <c r="A246" s="28"/>
      <c r="B246" s="28"/>
      <c r="C246" s="28"/>
      <c r="D246" s="28"/>
      <c r="E246" s="28"/>
      <c r="F246" s="31"/>
      <c r="G246" s="31"/>
      <c r="H246" s="31"/>
      <c r="I246" s="31"/>
      <c r="J246" s="31"/>
      <c r="K246" s="31"/>
    </row>
    <row r="247" spans="1:11" x14ac:dyDescent="0.25">
      <c r="A247" s="28"/>
      <c r="B247" s="28"/>
      <c r="C247" s="28"/>
      <c r="D247" s="28"/>
      <c r="E247" s="28"/>
      <c r="F247" s="31"/>
      <c r="G247" s="31"/>
      <c r="H247" s="31"/>
      <c r="I247" s="31"/>
      <c r="J247" s="31"/>
      <c r="K247" s="31"/>
    </row>
    <row r="248" spans="1:11" x14ac:dyDescent="0.25">
      <c r="A248" s="28"/>
      <c r="B248" s="28"/>
      <c r="C248" s="28"/>
      <c r="D248" s="28"/>
      <c r="E248" s="28"/>
      <c r="F248" s="31"/>
      <c r="G248" s="31"/>
      <c r="H248" s="31"/>
      <c r="I248" s="31"/>
      <c r="J248" s="31"/>
      <c r="K248" s="31"/>
    </row>
    <row r="249" spans="1:11" x14ac:dyDescent="0.25">
      <c r="A249" s="28"/>
      <c r="B249" s="28"/>
      <c r="C249" s="28"/>
      <c r="D249" s="28"/>
      <c r="E249" s="28"/>
      <c r="F249" s="31"/>
      <c r="G249" s="31"/>
      <c r="H249" s="31"/>
      <c r="I249" s="31"/>
      <c r="J249" s="31"/>
      <c r="K249" s="31"/>
    </row>
    <row r="250" spans="1:11" x14ac:dyDescent="0.25">
      <c r="A250" s="28"/>
      <c r="B250" s="28"/>
      <c r="C250" s="28"/>
      <c r="D250" s="28"/>
      <c r="E250" s="28"/>
      <c r="F250" s="31"/>
      <c r="G250" s="31"/>
      <c r="H250" s="31"/>
      <c r="I250" s="31"/>
      <c r="J250" s="31"/>
      <c r="K250" s="31"/>
    </row>
    <row r="251" spans="1:11" x14ac:dyDescent="0.25">
      <c r="A251" s="28"/>
      <c r="B251" s="28"/>
      <c r="C251" s="28"/>
      <c r="D251" s="28"/>
      <c r="E251" s="28"/>
      <c r="F251" s="31"/>
      <c r="G251" s="31"/>
      <c r="H251" s="31"/>
      <c r="I251" s="31"/>
      <c r="J251" s="31"/>
      <c r="K251" s="31"/>
    </row>
    <row r="252" spans="1:11" x14ac:dyDescent="0.25">
      <c r="A252" s="28"/>
      <c r="B252" s="28"/>
      <c r="C252" s="28"/>
      <c r="D252" s="28"/>
      <c r="E252" s="28"/>
      <c r="F252" s="31"/>
      <c r="G252" s="31"/>
      <c r="H252" s="31"/>
      <c r="I252" s="31"/>
      <c r="J252" s="31"/>
      <c r="K252" s="31"/>
    </row>
    <row r="253" spans="1:11" x14ac:dyDescent="0.25">
      <c r="A253" s="28"/>
      <c r="B253" s="28"/>
      <c r="C253" s="28"/>
      <c r="D253" s="28"/>
      <c r="E253" s="28"/>
      <c r="F253" s="31"/>
      <c r="G253" s="31"/>
      <c r="H253" s="31"/>
      <c r="I253" s="31"/>
      <c r="J253" s="31"/>
      <c r="K253" s="31"/>
    </row>
    <row r="254" spans="1:11" x14ac:dyDescent="0.25">
      <c r="A254" s="28"/>
      <c r="B254" s="28"/>
      <c r="C254" s="28"/>
      <c r="D254" s="28"/>
      <c r="E254" s="28"/>
      <c r="F254" s="31"/>
      <c r="G254" s="31"/>
      <c r="H254" s="31"/>
      <c r="I254" s="31"/>
      <c r="J254" s="31"/>
      <c r="K254" s="31"/>
    </row>
    <row r="255" spans="1:11" x14ac:dyDescent="0.25">
      <c r="A255" s="28"/>
      <c r="B255" s="28"/>
      <c r="C255" s="28"/>
      <c r="D255" s="28"/>
      <c r="E255" s="28"/>
      <c r="F255" s="31"/>
      <c r="G255" s="31"/>
      <c r="H255" s="31"/>
      <c r="I255" s="31"/>
      <c r="J255" s="31"/>
      <c r="K255" s="31"/>
    </row>
    <row r="256" spans="1:11" x14ac:dyDescent="0.25">
      <c r="A256" s="28"/>
      <c r="B256" s="28"/>
      <c r="C256" s="28"/>
      <c r="D256" s="28"/>
      <c r="E256" s="28"/>
      <c r="F256" s="31"/>
      <c r="G256" s="31"/>
      <c r="H256" s="31"/>
      <c r="I256" s="31"/>
      <c r="J256" s="31"/>
      <c r="K256" s="31"/>
    </row>
    <row r="257" spans="1:11" x14ac:dyDescent="0.25">
      <c r="A257" s="28"/>
      <c r="B257" s="28"/>
      <c r="C257" s="28"/>
      <c r="D257" s="28"/>
      <c r="E257" s="28"/>
      <c r="F257" s="31"/>
      <c r="G257" s="31"/>
      <c r="H257" s="31"/>
      <c r="I257" s="31"/>
      <c r="J257" s="31"/>
      <c r="K257" s="31"/>
    </row>
    <row r="258" spans="1:11" x14ac:dyDescent="0.25">
      <c r="A258" s="28"/>
      <c r="B258" s="28"/>
      <c r="C258" s="28"/>
      <c r="D258" s="28"/>
      <c r="E258" s="28"/>
      <c r="F258" s="31"/>
      <c r="G258" s="31"/>
      <c r="H258" s="31"/>
      <c r="I258" s="31"/>
      <c r="J258" s="31"/>
      <c r="K258" s="31"/>
    </row>
    <row r="259" spans="1:11" x14ac:dyDescent="0.25">
      <c r="A259" s="28"/>
      <c r="B259" s="28"/>
      <c r="C259" s="28"/>
      <c r="D259" s="28"/>
      <c r="E259" s="28"/>
      <c r="F259" s="31"/>
      <c r="G259" s="31"/>
      <c r="H259" s="31"/>
      <c r="I259" s="31"/>
      <c r="J259" s="31"/>
      <c r="K259" s="31"/>
    </row>
    <row r="260" spans="1:11" x14ac:dyDescent="0.25">
      <c r="A260" s="28"/>
      <c r="B260" s="28"/>
      <c r="C260" s="28"/>
      <c r="D260" s="28"/>
      <c r="E260" s="28"/>
      <c r="F260" s="31"/>
      <c r="G260" s="31"/>
      <c r="H260" s="31"/>
      <c r="I260" s="31"/>
      <c r="J260" s="31"/>
      <c r="K260" s="31"/>
    </row>
    <row r="261" spans="1:11" ht="15" customHeight="1" x14ac:dyDescent="0.25">
      <c r="A261" s="28"/>
      <c r="B261" s="28"/>
      <c r="C261" s="16"/>
      <c r="D261" s="16"/>
      <c r="E261" s="16"/>
      <c r="F261" s="17"/>
      <c r="G261" s="17"/>
      <c r="H261" s="18"/>
      <c r="I261" s="17"/>
      <c r="J261" s="17"/>
      <c r="K261" s="17"/>
    </row>
    <row r="262" spans="1:11" ht="15" customHeight="1" x14ac:dyDescent="0.25">
      <c r="A262" s="28"/>
      <c r="B262" s="28"/>
      <c r="C262" s="16"/>
      <c r="D262" s="32"/>
      <c r="E262" s="16"/>
      <c r="F262" s="17"/>
      <c r="G262" s="17"/>
      <c r="H262" s="18"/>
      <c r="I262" s="17"/>
      <c r="J262" s="17"/>
      <c r="K262" s="17"/>
    </row>
    <row r="263" spans="1:11" ht="15" customHeight="1" x14ac:dyDescent="0.25">
      <c r="A263" s="28"/>
      <c r="B263" s="28"/>
      <c r="C263" s="16"/>
      <c r="D263" s="32"/>
      <c r="E263" s="16"/>
      <c r="F263" s="17"/>
      <c r="G263" s="17"/>
      <c r="H263" s="18"/>
      <c r="I263" s="17"/>
      <c r="J263" s="18"/>
      <c r="K263" s="17"/>
    </row>
    <row r="264" spans="1:11" ht="15" customHeight="1" x14ac:dyDescent="0.25">
      <c r="A264" s="28"/>
      <c r="B264" s="28"/>
      <c r="C264" s="16"/>
      <c r="D264" s="32"/>
      <c r="E264" s="16"/>
      <c r="F264" s="17"/>
      <c r="G264" s="17"/>
      <c r="H264" s="18"/>
      <c r="I264" s="17"/>
      <c r="J264" s="17"/>
      <c r="K264" s="17"/>
    </row>
    <row r="265" spans="1:11" ht="15" customHeight="1" x14ac:dyDescent="0.25">
      <c r="A265" s="28"/>
      <c r="B265" s="28"/>
      <c r="C265" s="16"/>
      <c r="D265" s="32"/>
      <c r="E265" s="16"/>
      <c r="F265" s="17"/>
      <c r="G265" s="17"/>
      <c r="H265" s="18"/>
      <c r="I265" s="17"/>
      <c r="J265" s="17"/>
      <c r="K265" s="17"/>
    </row>
    <row r="266" spans="1:11" ht="15" customHeight="1" x14ac:dyDescent="0.25">
      <c r="A266" s="28"/>
      <c r="B266" s="28"/>
      <c r="C266" s="12"/>
      <c r="D266" s="12"/>
      <c r="E266" s="11"/>
      <c r="F266" s="4"/>
      <c r="G266" s="4"/>
      <c r="H266" s="4"/>
      <c r="I266" s="4"/>
      <c r="J266" s="4"/>
      <c r="K266" s="4"/>
    </row>
    <row r="267" spans="1:11" x14ac:dyDescent="0.25">
      <c r="A267" s="28"/>
      <c r="B267" s="28"/>
      <c r="C267" s="12"/>
      <c r="D267" s="11"/>
      <c r="E267" s="11"/>
      <c r="F267" s="4"/>
      <c r="G267" s="4"/>
      <c r="H267" s="4"/>
      <c r="I267" s="4"/>
      <c r="J267" s="4"/>
      <c r="K267" s="4"/>
    </row>
    <row r="268" spans="1:11" x14ac:dyDescent="0.25">
      <c r="A268" s="28"/>
      <c r="B268" s="28"/>
      <c r="C268" s="12"/>
      <c r="D268" s="11"/>
      <c r="E268" s="11"/>
      <c r="F268" s="4"/>
      <c r="G268" s="4"/>
      <c r="H268" s="4"/>
      <c r="I268" s="4"/>
      <c r="J268" s="4"/>
      <c r="K268" s="4"/>
    </row>
    <row r="269" spans="1:11" x14ac:dyDescent="0.25">
      <c r="A269" s="28"/>
      <c r="B269" s="28"/>
      <c r="C269" s="12"/>
      <c r="D269" s="11"/>
      <c r="E269" s="11"/>
      <c r="F269" s="4"/>
      <c r="G269" s="4"/>
      <c r="H269" s="4"/>
      <c r="I269" s="4"/>
      <c r="J269" s="4"/>
      <c r="K269" s="4"/>
    </row>
    <row r="270" spans="1:11" x14ac:dyDescent="0.25">
      <c r="A270" s="28"/>
      <c r="B270" s="28"/>
      <c r="C270" s="12"/>
      <c r="D270" s="11"/>
      <c r="E270" s="11"/>
      <c r="F270" s="4"/>
      <c r="G270" s="4"/>
      <c r="H270" s="4"/>
      <c r="I270" s="4"/>
      <c r="J270" s="4"/>
      <c r="K270" s="4"/>
    </row>
    <row r="271" spans="1:11" x14ac:dyDescent="0.25">
      <c r="A271" s="28"/>
      <c r="B271" s="28"/>
      <c r="C271" s="28"/>
      <c r="D271" s="28"/>
      <c r="E271" s="28"/>
      <c r="F271" s="29"/>
      <c r="G271" s="29"/>
      <c r="H271" s="29"/>
      <c r="I271" s="29"/>
      <c r="J271" s="29"/>
      <c r="K271" s="29"/>
    </row>
    <row r="272" spans="1:11" x14ac:dyDescent="0.25">
      <c r="A272" s="28"/>
      <c r="B272" s="28"/>
      <c r="C272" s="28"/>
      <c r="D272" s="28"/>
      <c r="E272" s="28"/>
      <c r="F272" s="29"/>
      <c r="G272" s="29"/>
      <c r="H272" s="29"/>
      <c r="I272" s="29"/>
      <c r="J272" s="29"/>
      <c r="K272" s="29"/>
    </row>
    <row r="273" spans="1:11" x14ac:dyDescent="0.25">
      <c r="A273" s="28"/>
      <c r="B273" s="28"/>
      <c r="C273" s="28"/>
      <c r="D273" s="28"/>
      <c r="E273" s="28"/>
      <c r="F273" s="29"/>
      <c r="G273" s="29"/>
      <c r="H273" s="29"/>
      <c r="I273" s="29"/>
      <c r="J273" s="29"/>
      <c r="K273" s="29"/>
    </row>
    <row r="274" spans="1:11" x14ac:dyDescent="0.25">
      <c r="A274" s="28"/>
      <c r="B274" s="28"/>
      <c r="C274" s="28"/>
      <c r="D274" s="28"/>
      <c r="E274" s="28"/>
      <c r="F274" s="29"/>
      <c r="G274" s="29"/>
      <c r="H274" s="29"/>
      <c r="I274" s="29"/>
      <c r="J274" s="29"/>
      <c r="K274" s="29"/>
    </row>
    <row r="275" spans="1:11" x14ac:dyDescent="0.25">
      <c r="A275" s="28"/>
      <c r="B275" s="28"/>
      <c r="C275" s="28"/>
      <c r="D275" s="28"/>
      <c r="E275" s="28"/>
      <c r="F275" s="29"/>
      <c r="G275" s="29"/>
      <c r="H275" s="29"/>
      <c r="I275" s="29"/>
      <c r="J275" s="29"/>
      <c r="K275" s="29"/>
    </row>
    <row r="276" spans="1:11" x14ac:dyDescent="0.25">
      <c r="A276" s="28"/>
      <c r="B276" s="28"/>
      <c r="C276" s="28"/>
      <c r="D276" s="28"/>
      <c r="E276" s="28"/>
      <c r="F276" s="29"/>
      <c r="G276" s="29"/>
      <c r="H276" s="29"/>
      <c r="I276" s="29"/>
      <c r="J276" s="29"/>
      <c r="K276" s="29"/>
    </row>
    <row r="277" spans="1:11" x14ac:dyDescent="0.25">
      <c r="A277" s="28"/>
      <c r="B277" s="28"/>
      <c r="C277" s="28"/>
      <c r="D277" s="28"/>
      <c r="E277" s="28"/>
      <c r="F277" s="29"/>
      <c r="G277" s="29"/>
      <c r="H277" s="29"/>
      <c r="I277" s="29"/>
      <c r="J277" s="29"/>
      <c r="K277" s="29"/>
    </row>
    <row r="278" spans="1:11" x14ac:dyDescent="0.25">
      <c r="A278" s="28"/>
      <c r="B278" s="28"/>
      <c r="C278" s="28"/>
      <c r="D278" s="28"/>
      <c r="E278" s="28"/>
      <c r="F278" s="29"/>
      <c r="G278" s="29"/>
      <c r="H278" s="29"/>
      <c r="I278" s="29"/>
      <c r="J278" s="29"/>
      <c r="K278" s="29"/>
    </row>
    <row r="279" spans="1:11" x14ac:dyDescent="0.25">
      <c r="A279" s="28"/>
      <c r="B279" s="28"/>
      <c r="C279" s="28"/>
      <c r="D279" s="28"/>
      <c r="E279" s="28"/>
      <c r="F279" s="29"/>
      <c r="G279" s="29"/>
      <c r="H279" s="29"/>
      <c r="I279" s="29"/>
      <c r="J279" s="29"/>
      <c r="K279" s="29"/>
    </row>
    <row r="280" spans="1:11" x14ac:dyDescent="0.25">
      <c r="A280" s="28"/>
      <c r="B280" s="28"/>
      <c r="C280" s="28"/>
      <c r="D280" s="28"/>
      <c r="E280" s="28"/>
      <c r="F280" s="29"/>
      <c r="G280" s="29"/>
      <c r="H280" s="29"/>
      <c r="I280" s="29"/>
      <c r="J280" s="29"/>
      <c r="K280" s="29"/>
    </row>
    <row r="281" spans="1:11" x14ac:dyDescent="0.25">
      <c r="A281" s="28"/>
      <c r="B281" s="28"/>
      <c r="C281" s="28"/>
      <c r="D281" s="28"/>
      <c r="E281" s="28"/>
      <c r="F281" s="29"/>
      <c r="G281" s="29"/>
      <c r="H281" s="29"/>
      <c r="I281" s="29"/>
      <c r="J281" s="29"/>
      <c r="K281" s="29"/>
    </row>
    <row r="282" spans="1:11" x14ac:dyDescent="0.25">
      <c r="A282" s="28"/>
      <c r="B282" s="28"/>
      <c r="C282" s="28"/>
      <c r="D282" s="28"/>
      <c r="E282" s="28"/>
      <c r="F282" s="29"/>
      <c r="G282" s="29"/>
      <c r="H282" s="29"/>
      <c r="I282" s="29"/>
      <c r="J282" s="29"/>
      <c r="K282" s="29"/>
    </row>
    <row r="283" spans="1:11" ht="14.45" customHeight="1" x14ac:dyDescent="0.25">
      <c r="A283" s="28"/>
      <c r="B283" s="16"/>
      <c r="C283" s="16"/>
      <c r="D283" s="32"/>
      <c r="E283" s="28"/>
      <c r="F283" s="17"/>
      <c r="G283" s="33"/>
      <c r="H283" s="18"/>
      <c r="I283" s="17"/>
      <c r="J283" s="17"/>
      <c r="K283" s="17"/>
    </row>
    <row r="284" spans="1:11" ht="14.45" customHeight="1" x14ac:dyDescent="0.25">
      <c r="A284" s="28"/>
      <c r="B284" s="16"/>
      <c r="C284" s="16"/>
      <c r="D284" s="32"/>
      <c r="E284" s="28"/>
      <c r="F284" s="17"/>
      <c r="G284" s="33"/>
      <c r="H284" s="18"/>
      <c r="I284" s="18"/>
      <c r="J284" s="17"/>
      <c r="K284" s="17"/>
    </row>
    <row r="285" spans="1:11" ht="14.45" customHeight="1" x14ac:dyDescent="0.25">
      <c r="A285" s="28"/>
      <c r="B285" s="16"/>
      <c r="C285" s="16"/>
      <c r="D285" s="32"/>
      <c r="E285" s="28"/>
      <c r="F285" s="17"/>
      <c r="G285" s="33"/>
      <c r="H285" s="18"/>
      <c r="I285" s="17"/>
      <c r="J285" s="17"/>
      <c r="K285" s="17"/>
    </row>
    <row r="286" spans="1:11" ht="14.45" customHeight="1" x14ac:dyDescent="0.25">
      <c r="A286" s="28"/>
      <c r="B286" s="16"/>
      <c r="C286" s="16"/>
      <c r="D286" s="32"/>
      <c r="E286" s="28"/>
      <c r="F286" s="17"/>
      <c r="G286" s="33"/>
      <c r="H286" s="18"/>
      <c r="I286" s="17"/>
      <c r="J286" s="17"/>
      <c r="K286" s="17"/>
    </row>
    <row r="287" spans="1:11" ht="14.45" customHeight="1" x14ac:dyDescent="0.25">
      <c r="A287" s="28"/>
      <c r="B287" s="16"/>
      <c r="C287" s="16"/>
      <c r="D287" s="32"/>
      <c r="E287" s="28"/>
      <c r="F287" s="17"/>
      <c r="G287" s="33"/>
      <c r="H287" s="18"/>
      <c r="I287" s="17"/>
      <c r="J287" s="17"/>
      <c r="K287" s="17"/>
    </row>
    <row r="288" spans="1:11" x14ac:dyDescent="0.25">
      <c r="A288" s="28"/>
      <c r="B288" s="28"/>
      <c r="C288" s="28"/>
      <c r="D288" s="28"/>
      <c r="E288" s="28"/>
      <c r="F288" s="29"/>
      <c r="G288" s="29"/>
      <c r="H288" s="29"/>
      <c r="I288" s="29"/>
      <c r="J288" s="29"/>
      <c r="K288" s="29"/>
    </row>
    <row r="289" spans="1:11" x14ac:dyDescent="0.25">
      <c r="A289" s="28"/>
      <c r="B289" s="28"/>
      <c r="C289" s="28"/>
      <c r="D289" s="28"/>
      <c r="E289" s="28"/>
      <c r="F289" s="29"/>
      <c r="G289" s="29"/>
      <c r="H289" s="29"/>
      <c r="I289" s="29"/>
      <c r="J289" s="29"/>
      <c r="K289" s="29"/>
    </row>
    <row r="290" spans="1:11" x14ac:dyDescent="0.25">
      <c r="A290" s="28"/>
      <c r="B290" s="28"/>
      <c r="C290" s="28"/>
      <c r="D290" s="28"/>
      <c r="E290" s="28"/>
      <c r="F290" s="29"/>
      <c r="G290" s="29"/>
      <c r="H290" s="29"/>
      <c r="I290" s="29"/>
      <c r="J290" s="29"/>
      <c r="K290" s="29"/>
    </row>
    <row r="291" spans="1:11" x14ac:dyDescent="0.25">
      <c r="A291" s="28"/>
      <c r="B291" s="28"/>
      <c r="C291" s="28"/>
      <c r="D291" s="28"/>
      <c r="E291" s="28"/>
      <c r="F291" s="29"/>
      <c r="G291" s="29"/>
      <c r="H291" s="29"/>
      <c r="I291" s="29"/>
      <c r="J291" s="29"/>
      <c r="K291" s="29"/>
    </row>
    <row r="292" spans="1:11" x14ac:dyDescent="0.25">
      <c r="A292" s="28"/>
      <c r="B292" s="28"/>
      <c r="C292" s="28"/>
      <c r="D292" s="28"/>
      <c r="E292" s="28"/>
      <c r="F292" s="29"/>
      <c r="G292" s="29"/>
      <c r="H292" s="29"/>
      <c r="I292" s="29"/>
      <c r="J292" s="29"/>
      <c r="K292" s="29"/>
    </row>
    <row r="293" spans="1:11" x14ac:dyDescent="0.25">
      <c r="A293" s="28"/>
      <c r="B293" s="28"/>
      <c r="C293" s="28"/>
      <c r="D293" s="28"/>
      <c r="E293" s="28"/>
      <c r="F293" s="29"/>
      <c r="G293" s="29"/>
      <c r="H293" s="29"/>
      <c r="I293" s="29"/>
      <c r="J293" s="29"/>
      <c r="K293" s="29"/>
    </row>
    <row r="294" spans="1:11" x14ac:dyDescent="0.25">
      <c r="A294" s="28"/>
      <c r="B294" s="28"/>
      <c r="C294" s="28"/>
      <c r="D294" s="28"/>
      <c r="E294" s="28"/>
      <c r="F294" s="29"/>
      <c r="G294" s="29"/>
      <c r="H294" s="29"/>
      <c r="I294" s="29"/>
      <c r="J294" s="29"/>
      <c r="K294" s="29"/>
    </row>
    <row r="295" spans="1:11" x14ac:dyDescent="0.25">
      <c r="A295" s="28"/>
      <c r="B295" s="28"/>
      <c r="C295" s="28"/>
      <c r="D295" s="28"/>
      <c r="E295" s="28"/>
      <c r="F295" s="29"/>
      <c r="G295" s="29"/>
      <c r="H295" s="29"/>
      <c r="I295" s="29"/>
      <c r="J295" s="29"/>
      <c r="K295" s="29"/>
    </row>
    <row r="296" spans="1:11" x14ac:dyDescent="0.25">
      <c r="A296" s="28"/>
      <c r="B296" s="28"/>
      <c r="C296" s="28"/>
      <c r="D296" s="28"/>
      <c r="E296" s="28"/>
      <c r="F296" s="29"/>
      <c r="G296" s="29"/>
      <c r="H296" s="29"/>
      <c r="I296" s="29"/>
      <c r="J296" s="29"/>
      <c r="K296" s="29"/>
    </row>
    <row r="297" spans="1:11" x14ac:dyDescent="0.25">
      <c r="A297" s="28"/>
      <c r="B297" s="28"/>
      <c r="C297" s="28"/>
      <c r="D297" s="28"/>
      <c r="E297" s="28"/>
      <c r="F297" s="29"/>
      <c r="G297" s="29"/>
      <c r="H297" s="29"/>
      <c r="I297" s="29"/>
      <c r="J297" s="29"/>
      <c r="K297" s="29"/>
    </row>
    <row r="298" spans="1:11" x14ac:dyDescent="0.25">
      <c r="A298" s="28"/>
      <c r="B298" s="28"/>
      <c r="C298" s="24"/>
      <c r="D298" s="23"/>
      <c r="E298" s="23"/>
      <c r="F298" s="24"/>
      <c r="G298" s="24"/>
      <c r="H298" s="24"/>
      <c r="I298" s="24"/>
      <c r="J298" s="24"/>
      <c r="K298" s="24"/>
    </row>
    <row r="299" spans="1:11" x14ac:dyDescent="0.25">
      <c r="A299" s="28"/>
      <c r="B299" s="28"/>
      <c r="C299" s="24"/>
      <c r="D299" s="23"/>
      <c r="E299" s="23"/>
      <c r="F299" s="24"/>
      <c r="G299" s="24"/>
      <c r="H299" s="24"/>
      <c r="I299" s="24"/>
      <c r="J299" s="24"/>
      <c r="K299" s="24"/>
    </row>
    <row r="300" spans="1:11" x14ac:dyDescent="0.25">
      <c r="A300" s="28"/>
      <c r="B300" s="28"/>
      <c r="C300" s="24"/>
      <c r="D300" s="23"/>
      <c r="E300" s="23"/>
      <c r="F300" s="24"/>
      <c r="G300" s="24"/>
      <c r="H300" s="24"/>
      <c r="I300" s="24"/>
      <c r="J300" s="24"/>
      <c r="K300" s="24"/>
    </row>
    <row r="301" spans="1:11" x14ac:dyDescent="0.25">
      <c r="A301" s="28"/>
      <c r="B301" s="28"/>
      <c r="C301" s="24"/>
      <c r="D301" s="23"/>
      <c r="E301" s="23"/>
      <c r="F301" s="24"/>
      <c r="G301" s="24"/>
      <c r="H301" s="24"/>
      <c r="I301" s="24"/>
      <c r="J301" s="24"/>
      <c r="K301" s="24"/>
    </row>
    <row r="302" spans="1:11" x14ac:dyDescent="0.25">
      <c r="A302" s="28"/>
      <c r="B302" s="28"/>
      <c r="C302" s="24"/>
      <c r="D302" s="23"/>
      <c r="E302" s="23"/>
      <c r="F302" s="24"/>
      <c r="G302" s="24"/>
      <c r="H302" s="24"/>
      <c r="I302" s="24"/>
      <c r="J302" s="24"/>
      <c r="K302" s="24"/>
    </row>
    <row r="303" spans="1:11" x14ac:dyDescent="0.25">
      <c r="A303" s="28"/>
      <c r="B303" s="28"/>
      <c r="C303" s="28"/>
      <c r="D303" s="28"/>
      <c r="E303" s="28"/>
      <c r="F303" s="34"/>
      <c r="G303" s="34"/>
      <c r="H303" s="34"/>
      <c r="I303" s="34"/>
      <c r="J303" s="34"/>
      <c r="K303" s="34"/>
    </row>
    <row r="304" spans="1:11" x14ac:dyDescent="0.25">
      <c r="A304" s="28"/>
      <c r="B304" s="28"/>
      <c r="C304" s="28"/>
      <c r="D304" s="28"/>
      <c r="E304" s="28"/>
      <c r="F304" s="34"/>
      <c r="G304" s="34"/>
      <c r="H304" s="34"/>
      <c r="I304" s="34"/>
      <c r="J304" s="34"/>
      <c r="K304" s="34"/>
    </row>
    <row r="305" spans="1:11" x14ac:dyDescent="0.25">
      <c r="A305" s="28"/>
      <c r="B305" s="28"/>
      <c r="C305" s="28"/>
      <c r="D305" s="28"/>
      <c r="E305" s="28"/>
      <c r="F305" s="34"/>
      <c r="G305" s="34"/>
      <c r="H305" s="34"/>
      <c r="I305" s="34"/>
      <c r="J305" s="34"/>
      <c r="K305" s="34"/>
    </row>
    <row r="306" spans="1:11" x14ac:dyDescent="0.25">
      <c r="A306" s="28"/>
      <c r="B306" s="28"/>
      <c r="C306" s="28"/>
      <c r="D306" s="28"/>
      <c r="E306" s="28"/>
      <c r="F306" s="34"/>
      <c r="G306" s="34"/>
      <c r="H306" s="34"/>
      <c r="I306" s="34"/>
      <c r="J306" s="34"/>
      <c r="K306" s="34"/>
    </row>
    <row r="307" spans="1:11" x14ac:dyDescent="0.25">
      <c r="A307" s="28"/>
      <c r="B307" s="28"/>
      <c r="C307" s="28"/>
      <c r="D307" s="28"/>
      <c r="E307" s="28"/>
      <c r="F307" s="34"/>
      <c r="G307" s="34"/>
      <c r="H307" s="34"/>
      <c r="I307" s="34"/>
      <c r="J307" s="34"/>
      <c r="K307" s="34"/>
    </row>
    <row r="308" spans="1:11" x14ac:dyDescent="0.25">
      <c r="A308" s="28"/>
      <c r="B308" s="28"/>
      <c r="C308" s="28"/>
      <c r="D308" s="28"/>
      <c r="E308" s="28"/>
      <c r="F308" s="34"/>
      <c r="G308" s="34"/>
      <c r="H308" s="34"/>
      <c r="I308" s="34"/>
      <c r="J308" s="34"/>
      <c r="K308" s="34"/>
    </row>
    <row r="309" spans="1:11" x14ac:dyDescent="0.25">
      <c r="A309" s="28"/>
      <c r="B309" s="28"/>
      <c r="C309" s="24"/>
      <c r="D309" s="23"/>
      <c r="E309" s="23"/>
      <c r="F309" s="24"/>
      <c r="G309" s="24"/>
      <c r="H309" s="24"/>
      <c r="I309" s="24"/>
      <c r="J309" s="24"/>
      <c r="K309" s="24"/>
    </row>
    <row r="310" spans="1:11" x14ac:dyDescent="0.25">
      <c r="A310" s="28"/>
      <c r="B310" s="28"/>
      <c r="C310" s="24"/>
      <c r="D310" s="23"/>
      <c r="E310" s="23"/>
      <c r="F310" s="24"/>
      <c r="G310" s="24"/>
      <c r="H310" s="24"/>
      <c r="I310" s="24"/>
      <c r="J310" s="24"/>
      <c r="K310" s="24"/>
    </row>
    <row r="311" spans="1:11" x14ac:dyDescent="0.25">
      <c r="A311" s="28"/>
      <c r="B311" s="28"/>
      <c r="C311" s="24"/>
      <c r="D311" s="23"/>
      <c r="E311" s="23"/>
      <c r="F311" s="24"/>
      <c r="G311" s="24"/>
      <c r="H311" s="24"/>
      <c r="I311" s="24"/>
      <c r="J311" s="24"/>
      <c r="K311" s="24"/>
    </row>
    <row r="312" spans="1:11" x14ac:dyDescent="0.25">
      <c r="A312" s="28"/>
      <c r="B312" s="28"/>
      <c r="C312" s="24"/>
      <c r="D312" s="23"/>
      <c r="E312" s="23"/>
      <c r="F312" s="24"/>
      <c r="G312" s="24"/>
      <c r="H312" s="24"/>
      <c r="I312" s="24"/>
      <c r="J312" s="24"/>
      <c r="K312" s="24"/>
    </row>
    <row r="313" spans="1:11" x14ac:dyDescent="0.25">
      <c r="A313" s="28"/>
      <c r="B313" s="28"/>
      <c r="C313" s="24"/>
      <c r="D313" s="23"/>
      <c r="E313" s="23"/>
      <c r="F313" s="24"/>
      <c r="G313" s="24"/>
      <c r="H313" s="24"/>
      <c r="I313" s="24"/>
      <c r="J313" s="24"/>
      <c r="K313" s="24"/>
    </row>
  </sheetData>
  <autoFilter ref="A4:K84" xr:uid="{AB954C56-7586-4EFE-B906-8B848D8C5100}">
    <sortState xmlns:xlrd2="http://schemas.microsoft.com/office/spreadsheetml/2017/richdata2" ref="A5:K84">
      <sortCondition ref="A4:A84"/>
    </sortState>
  </autoFilter>
  <mergeCells count="5">
    <mergeCell ref="A1:C1"/>
    <mergeCell ref="A2:E2"/>
    <mergeCell ref="A3:B3"/>
    <mergeCell ref="F3:H3"/>
    <mergeCell ref="A144:J144"/>
  </mergeCells>
  <phoneticPr fontId="6" type="noConversion"/>
  <pageMargins left="0.7" right="0.7" top="0.75" bottom="0.75" header="0.3" footer="0.3"/>
  <pageSetup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Aggregate Hospital Employee Compensation</dc:title>
  <dc:subject>Aggregate Hospital Employee Compensation</dc:subject>
  <dc:creator>Washington State Department of Health, Health Systems Quality Assurance, Community Health Systems</dc:creator>
  <cp:keywords>Aggregate Hospital Employee Compensation</cp:keywords>
  <cp:lastModifiedBy>Bringetto, Lisa I (DOH)</cp:lastModifiedBy>
  <cp:lastPrinted>2023-04-05T18:48:23Z</cp:lastPrinted>
  <dcterms:created xsi:type="dcterms:W3CDTF">2023-01-20T16:51:17Z</dcterms:created>
  <dcterms:modified xsi:type="dcterms:W3CDTF">2024-04-22T20:21:15Z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2023-01-20T16:51:17Z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e4d90e61-a5a5-4895-ba0d-2b25d2684ab0</vt:lpwstr>
  </property>
  <property fmtid="{D5CDD505-2E9C-101B-9397-08002B2CF9AE}" pid="8" name="MSIP_Label_1520fa42-cf58-4c22-8b93-58cf1d3bd1cb_ContentBits">
    <vt:lpwstr>0</vt:lpwstr>
  </property>
</Properties>
</file>