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S:\EPH\DW\Headquarters Operations\Communications and Outreach Section - C&amp;O\ODW Form Masters\331-496_Fluoridation Monthly Operations Report Form_For Sodium Fluoride Saturators\"/>
    </mc:Choice>
  </mc:AlternateContent>
  <xr:revisionPtr revIDLastSave="0" documentId="8_{9DE7440C-1EC3-49ED-8A2C-8B0EE6298F4F}" xr6:coauthVersionLast="47" xr6:coauthVersionMax="47" xr10:uidLastSave="{00000000-0000-0000-0000-000000000000}"/>
  <bookViews>
    <workbookView xWindow="1395" yWindow="360" windowWidth="26820" windowHeight="14985" xr2:uid="{00000000-000D-0000-FFFF-FFFF00000000}"/>
  </bookViews>
  <sheets>
    <sheet name="MOR" sheetId="1" r:id="rId1"/>
    <sheet name="Calculations" sheetId="2" r:id="rId2"/>
  </sheets>
  <definedNames>
    <definedName name="_xlnm.Print_Area" localSheetId="1">Calculations!$A$1:$J$104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 l="1"/>
  <c r="H49" i="1"/>
  <c r="H48" i="1"/>
  <c r="H47" i="1"/>
  <c r="H46" i="1"/>
  <c r="H45" i="1"/>
  <c r="H44" i="1"/>
  <c r="H42" i="1"/>
  <c r="H41" i="1"/>
  <c r="H40" i="1"/>
  <c r="H39" i="1"/>
  <c r="H38" i="1"/>
  <c r="H37" i="1"/>
  <c r="H36" i="1"/>
  <c r="H35" i="1"/>
  <c r="H34" i="1"/>
  <c r="H33" i="1"/>
  <c r="H32" i="1"/>
  <c r="H31" i="1"/>
  <c r="H30" i="1"/>
  <c r="H29" i="1"/>
  <c r="H28" i="1"/>
  <c r="H27" i="1"/>
  <c r="H26" i="1"/>
  <c r="H25" i="1"/>
  <c r="H23" i="1"/>
  <c r="H21" i="1"/>
  <c r="H20" i="1"/>
  <c r="H18" i="1"/>
  <c r="H19" i="1"/>
  <c r="H17" i="1"/>
  <c r="H51" i="1" l="1"/>
  <c r="L51" i="1"/>
  <c r="S51" i="1"/>
  <c r="Z53" i="1"/>
  <c r="Z54" i="1"/>
  <c r="W54" i="1"/>
  <c r="W53" i="1"/>
  <c r="Z56" i="1" l="1"/>
  <c r="W56" i="1"/>
  <c r="Z55" i="1"/>
  <c r="W55" i="1"/>
  <c r="Z52" i="1"/>
  <c r="W52" i="1"/>
  <c r="Z57" i="1" l="1"/>
  <c r="W57" i="1"/>
  <c r="AA76" i="1"/>
  <c r="AA74" i="1"/>
  <c r="AA72" i="1"/>
  <c r="I76" i="1"/>
  <c r="I74" i="1"/>
  <c r="I72" i="1"/>
</calcChain>
</file>

<file path=xl/sharedStrings.xml><?xml version="1.0" encoding="utf-8"?>
<sst xmlns="http://schemas.openxmlformats.org/spreadsheetml/2006/main" count="171" uniqueCount="145">
  <si>
    <t xml:space="preserve"> </t>
  </si>
  <si>
    <t>Fluoridation Monthly Operations Report Form</t>
  </si>
  <si>
    <t>for Sodium Fluoride Saturators</t>
  </si>
  <si>
    <t xml:space="preserve">DOH Form 331-496
Jan. 2016 </t>
  </si>
  <si>
    <t>System Name :</t>
  </si>
  <si>
    <t>System ID:</t>
  </si>
  <si>
    <t>FIP No:</t>
  </si>
  <si>
    <t>Contact Name:</t>
  </si>
  <si>
    <t>Month/Year:</t>
  </si>
  <si>
    <t xml:space="preserve">Phone #: </t>
  </si>
  <si>
    <t>Date</t>
  </si>
  <si>
    <t xml:space="preserve">Water Production </t>
  </si>
  <si>
    <t xml:space="preserve">Fluoride Additive </t>
  </si>
  <si>
    <t xml:space="preserve">Monitoring </t>
  </si>
  <si>
    <t xml:space="preserve">Meter Reading </t>
  </si>
  <si>
    <t>Added To</t>
  </si>
  <si>
    <t>Meter Reading</t>
  </si>
  <si>
    <t>Volume Used</t>
  </si>
  <si>
    <t>Calculated Dosage</t>
  </si>
  <si>
    <t>Field Test Results*</t>
  </si>
  <si>
    <t>(1000 gals)</t>
  </si>
  <si>
    <t>(lbs)</t>
  </si>
  <si>
    <t>(gals)</t>
  </si>
  <si>
    <t>(mg/L)</t>
  </si>
  <si>
    <t>Prev.</t>
  </si>
  <si>
    <t>Total</t>
  </si>
  <si>
    <t>Min</t>
  </si>
  <si>
    <t>Max</t>
  </si>
  <si>
    <t>Avg</t>
  </si>
  <si>
    <t xml:space="preserve">Count Total </t>
  </si>
  <si>
    <t>Percent within Range</t>
  </si>
  <si>
    <t>The Department of Health supports water fluoridation as a sound population-based public health measure, and supports communities in their efforts to maintain and fluoridate community water supplies.</t>
  </si>
  <si>
    <t>Raw Water Data:</t>
  </si>
  <si>
    <t>Date of Last Sample:</t>
  </si>
  <si>
    <t>Lab Result:</t>
  </si>
  <si>
    <t xml:space="preserve"> mg/L</t>
  </si>
  <si>
    <t>Explain cause and corrective actions taken for interruption(s) on back of page.</t>
  </si>
  <si>
    <t>Please send your report to us by the 10th day of the following month.</t>
  </si>
  <si>
    <t>Volume Treated</t>
  </si>
  <si>
    <t xml:space="preserve">Certified Operator Signature:         </t>
  </si>
  <si>
    <t>Washington Certification No.:</t>
  </si>
  <si>
    <t>Date(s)</t>
  </si>
  <si>
    <t>Cause and Response</t>
  </si>
  <si>
    <t>Fluoridation Monthly Operations Report - Supplemental Form</t>
  </si>
  <si>
    <t>Explain cause and corrective actions taken for each interruption/overfeed.</t>
  </si>
  <si>
    <t>(Use this page to the report if these occurred during the month.  Add additional pages, if needed.)</t>
  </si>
  <si>
    <t>Certified Officer Signature:</t>
  </si>
  <si>
    <t>Date:</t>
  </si>
  <si>
    <t>(Use additional pages, if needed.)</t>
  </si>
  <si>
    <t>Fluoride Additive Data:</t>
  </si>
  <si>
    <t xml:space="preserve">ANSI-NSF Standard 60 Approved </t>
  </si>
  <si>
    <t>Manufacturer:</t>
  </si>
  <si>
    <t>Testing and Monitoring:</t>
  </si>
  <si>
    <t xml:space="preserve">Method used: </t>
  </si>
  <si>
    <t>*Instrument used in field testing (Make/Model)</t>
  </si>
  <si>
    <t>Weekly Instrument Calibration:</t>
  </si>
  <si>
    <t>Standard mg/L</t>
  </si>
  <si>
    <t>Result mg/L</t>
  </si>
  <si>
    <t>Process Interuption(s) (date/time):</t>
  </si>
  <si>
    <t>1st Start:</t>
  </si>
  <si>
    <t>End:</t>
  </si>
  <si>
    <t>2nd Start:</t>
  </si>
  <si>
    <t>3rd Start:</t>
  </si>
  <si>
    <t xml:space="preserve">4th Start: </t>
  </si>
  <si>
    <r>
      <t xml:space="preserve">Please send report to: Fluoride@doh.wa.gov </t>
    </r>
    <r>
      <rPr>
        <i/>
        <sz val="9.5"/>
        <color theme="1"/>
        <rFont val="Segoe UI"/>
        <family val="2"/>
      </rPr>
      <t xml:space="preserve">(preferred) </t>
    </r>
    <r>
      <rPr>
        <b/>
        <sz val="9.5"/>
        <color theme="1"/>
        <rFont val="Segoe UI"/>
        <family val="2"/>
      </rPr>
      <t>OR</t>
    </r>
    <r>
      <rPr>
        <sz val="9.5"/>
        <color theme="1"/>
        <rFont val="Segoe UI"/>
        <family val="2"/>
      </rPr>
      <t xml:space="preserve"> PO BOX 47822, Olympia, WA  98504-7822  </t>
    </r>
    <r>
      <rPr>
        <b/>
        <sz val="9.5"/>
        <color theme="1"/>
        <rFont val="Segoe UI"/>
        <family val="2"/>
      </rPr>
      <t>OR</t>
    </r>
    <r>
      <rPr>
        <sz val="9.5"/>
        <color theme="1"/>
        <rFont val="Segoe UI"/>
        <family val="2"/>
      </rPr>
      <t xml:space="preserve">  Fax: 360-236-2252</t>
    </r>
  </si>
  <si>
    <t xml:space="preserve">Date Split Sample Taken: </t>
  </si>
  <si>
    <t>Split Sample Result mg/L:</t>
  </si>
  <si>
    <t>If you need this publication in an alternative format, call 800.525.0127 (TDD/TTY call 711).</t>
  </si>
  <si>
    <t>http://www.doh.wa.gov/drinkingwater</t>
  </si>
  <si>
    <t xml:space="preserve">This and other publications are available at: </t>
  </si>
  <si>
    <t>Count within Range</t>
  </si>
  <si>
    <t>Dosage (mg/l) = Optimal level (mg/l) - Natural level(mg/l)</t>
  </si>
  <si>
    <t>Dosage (mg/l) = 0.7 mg/l - 0.2mg/l</t>
  </si>
  <si>
    <t>Dosage = 0.5 mg/l</t>
  </si>
  <si>
    <t>Here are some simple conversions:</t>
  </si>
  <si>
    <t>gpm × 1440 minutes(per day) = gallons per day (gpd)</t>
  </si>
  <si>
    <t>gpd ÷ 1,000,000 = millions of gallons per day (MGD)</t>
  </si>
  <si>
    <t>cubic foot (cuft)  ×  7.48 = gallons</t>
  </si>
  <si>
    <t>gallon of water  ×  8.34 = pounds of water</t>
  </si>
  <si>
    <t xml:space="preserve">Chemical </t>
  </si>
  <si>
    <t>Formula</t>
  </si>
  <si>
    <t>Purity</t>
  </si>
  <si>
    <t>Available Fluoride Ion Concentration (AFI)</t>
  </si>
  <si>
    <t>Sodium Fluoride</t>
  </si>
  <si>
    <t>NaF</t>
  </si>
  <si>
    <t>Fluoride Feed Rate (lb/min) =</t>
  </si>
  <si>
    <r>
      <t xml:space="preserve">dosage (mg/l) </t>
    </r>
    <r>
      <rPr>
        <sz val="11"/>
        <color theme="1"/>
        <rFont val="Calibri"/>
        <family val="2"/>
      </rPr>
      <t>× capacity(gpm) × 8.34 lbs/gal</t>
    </r>
  </si>
  <si>
    <r>
      <t xml:space="preserve">1,000,000 </t>
    </r>
    <r>
      <rPr>
        <sz val="11"/>
        <color theme="1"/>
        <rFont val="Calibri"/>
        <family val="2"/>
      </rPr>
      <t xml:space="preserve">× </t>
    </r>
    <r>
      <rPr>
        <sz val="11"/>
        <color theme="1"/>
        <rFont val="Calibri"/>
        <family val="2"/>
        <scheme val="minor"/>
      </rPr>
      <t xml:space="preserve">AFI </t>
    </r>
    <r>
      <rPr>
        <sz val="11"/>
        <color theme="1"/>
        <rFont val="Calibri"/>
        <family val="2"/>
      </rPr>
      <t>× chemical purity</t>
    </r>
  </si>
  <si>
    <t>capacity(gpm) × dosage (mg/l)</t>
  </si>
  <si>
    <t>18,000 mg/l</t>
  </si>
  <si>
    <t>Fluoride Feed Rate (gal/min) =</t>
  </si>
  <si>
    <r>
      <t xml:space="preserve">1,000,000 </t>
    </r>
    <r>
      <rPr>
        <sz val="11"/>
        <color theme="1"/>
        <rFont val="Calibri"/>
        <family val="2"/>
      </rPr>
      <t xml:space="preserve">× </t>
    </r>
    <r>
      <rPr>
        <sz val="11"/>
        <color theme="1"/>
        <rFont val="Calibri"/>
        <family val="2"/>
        <scheme val="minor"/>
      </rPr>
      <t xml:space="preserve">AFI </t>
    </r>
    <r>
      <rPr>
        <sz val="11"/>
        <color theme="1"/>
        <rFont val="Calibri"/>
        <family val="2"/>
      </rPr>
      <t>× chemical purity × % concentration × density</t>
    </r>
  </si>
  <si>
    <t xml:space="preserve">*Fluoride Feed Rate (gpm) = </t>
  </si>
  <si>
    <t xml:space="preserve">*The calculation above is derived from the following: </t>
  </si>
  <si>
    <r>
      <t xml:space="preserve">1,000,000 </t>
    </r>
    <r>
      <rPr>
        <sz val="11"/>
        <color theme="1"/>
        <rFont val="Calibri"/>
        <family val="2"/>
      </rPr>
      <t xml:space="preserve">× </t>
    </r>
    <r>
      <rPr>
        <sz val="11"/>
        <color theme="1"/>
        <rFont val="Calibri"/>
        <family val="2"/>
        <scheme val="minor"/>
      </rPr>
      <t xml:space="preserve">0.45 </t>
    </r>
    <r>
      <rPr>
        <sz val="11"/>
        <color theme="1"/>
        <rFont val="Calibri"/>
        <family val="2"/>
      </rPr>
      <t>× 100% × 4% × 8.34 lb/gal</t>
    </r>
  </si>
  <si>
    <r>
      <t xml:space="preserve">dosage (mg/l) </t>
    </r>
    <r>
      <rPr>
        <sz val="11"/>
        <color theme="1"/>
        <rFont val="Calibri"/>
        <family val="2"/>
      </rPr>
      <t xml:space="preserve">× capacity(gpm) </t>
    </r>
  </si>
  <si>
    <r>
      <t xml:space="preserve">1,000,000 </t>
    </r>
    <r>
      <rPr>
        <sz val="11"/>
        <color theme="1"/>
        <rFont val="Calibri"/>
        <family val="2"/>
      </rPr>
      <t>× 0.45 × 1.00 × 0.04</t>
    </r>
  </si>
  <si>
    <t>1,000,000 gpd × 0.7 mg/l</t>
  </si>
  <si>
    <t xml:space="preserve"> = 38.9 gpd</t>
  </si>
  <si>
    <r>
      <t xml:space="preserve">180 gpm </t>
    </r>
    <r>
      <rPr>
        <sz val="11"/>
        <color theme="1"/>
        <rFont val="Calibri"/>
        <family val="2"/>
      </rPr>
      <t>× (0.7 - 0.1)mg/l</t>
    </r>
  </si>
  <si>
    <t xml:space="preserve"> =0.006 gpm</t>
  </si>
  <si>
    <t>3785 milliliters = 1 Gallon</t>
  </si>
  <si>
    <r>
      <t xml:space="preserve">0.006 gpm </t>
    </r>
    <r>
      <rPr>
        <sz val="11"/>
        <color theme="1"/>
        <rFont val="Calibri"/>
        <family val="2"/>
      </rPr>
      <t>×</t>
    </r>
    <r>
      <rPr>
        <sz val="15.95"/>
        <color theme="1"/>
        <rFont val="Calibri"/>
        <family val="2"/>
      </rPr>
      <t xml:space="preserve"> </t>
    </r>
    <r>
      <rPr>
        <sz val="11"/>
        <color theme="1"/>
        <rFont val="Calibri"/>
        <family val="2"/>
      </rPr>
      <t>3785 ml/gal</t>
    </r>
  </si>
  <si>
    <t xml:space="preserve"> = 22.71 ml/min</t>
  </si>
  <si>
    <t xml:space="preserve">Calculated Dosage (mg/l) = </t>
  </si>
  <si>
    <t>It takes approximately 39 gallons of saturated solution to treat 1.0 MG of water at a dose of 0.7 mg/l</t>
  </si>
  <si>
    <t>So 23 ml/min of sodium fluoride solution must be fed into the water to obtain 0.7 mg/l of fluoride.</t>
  </si>
  <si>
    <r>
      <t xml:space="preserve">Solution fed (gal) </t>
    </r>
    <r>
      <rPr>
        <sz val="10"/>
        <color theme="1"/>
        <rFont val="Calibri"/>
        <family val="2"/>
      </rPr>
      <t>× 18,000 mg/l</t>
    </r>
    <r>
      <rPr>
        <sz val="14.5"/>
        <color theme="1"/>
        <rFont val="Segoe UI"/>
        <family val="2"/>
      </rPr>
      <t xml:space="preserve"> </t>
    </r>
  </si>
  <si>
    <t>Actual production (gal)</t>
  </si>
  <si>
    <t>Examples of Feed Rate Calculations:</t>
  </si>
  <si>
    <r>
      <t xml:space="preserve">10 gallons </t>
    </r>
    <r>
      <rPr>
        <sz val="10"/>
        <color theme="1"/>
        <rFont val="Calibri"/>
        <family val="2"/>
      </rPr>
      <t>×</t>
    </r>
    <r>
      <rPr>
        <sz val="10"/>
        <color theme="1"/>
        <rFont val="Segoe UI"/>
        <family val="2"/>
      </rPr>
      <t xml:space="preserve"> 18,000mg/l</t>
    </r>
  </si>
  <si>
    <t>200,000 gallons (water)</t>
  </si>
  <si>
    <t xml:space="preserve"> = 0.9 mg/l</t>
  </si>
  <si>
    <t>Examples of Calculated Dosage Calculation:</t>
  </si>
  <si>
    <t>Resources</t>
  </si>
  <si>
    <t>If the AFI is multiplied by the chemical purity, the result is the amount of fluoride ion that is available after the additive is dissolved in water.  For example, sodium fluoride contains 45 percent fluoride ion and has a commercial purity of 98% to yield 44%.  Which is to say that 44% of the additive used is fluoride ion.</t>
  </si>
  <si>
    <t>This simplifies the calculation because it eliminates the need for weighing the chemicals. All that is needed is the volume of solution added to the water; for calculated dosage, this volume is provided by a meter on the water inlet of the saturator.</t>
  </si>
  <si>
    <t>The fluoride feed rate will have the same units as the capacity.  If the capacity is in gallons per minute (gpm), the feed rate will be in gpm also.  If the capacity is in gallons per day (gpd), the feed rate will be in gpd.</t>
  </si>
  <si>
    <t>To change the Fluoride Feed Rate from pounds of dry feed to gallons of solution, divide by the concentration of sodium fluoride and the density of the solution (water).  (Note: The purity of the sodium fluoride in the solution will be 100%)</t>
  </si>
  <si>
    <r>
      <t xml:space="preserve">* Center for Disease Control and Prevention . (1986. reprint 1991). </t>
    </r>
    <r>
      <rPr>
        <i/>
        <sz val="11"/>
        <rFont val="Calibri"/>
        <family val="2"/>
        <scheme val="minor"/>
      </rPr>
      <t>Water Fluoridation; A Manual for          Engineers and Technicians.</t>
    </r>
    <r>
      <rPr>
        <sz val="11"/>
        <rFont val="Calibri"/>
        <family val="2"/>
        <scheme val="minor"/>
      </rPr>
      <t xml:space="preserve"> (pp.62 - 72). Atlanta, Georgia:  Reeves, Thomas G. </t>
    </r>
  </si>
  <si>
    <t xml:space="preserve">Most fluoride additives made for drinking water use are not 100% pure fluoride, so understanding the AFI is essential to obtaining the correct fluoride injection rate to optimize your fluoride program.  The following chart gives the purity and AFI of the  most commonly used additives for fluoride saturators. </t>
  </si>
  <si>
    <r>
      <rPr>
        <b/>
        <sz val="11"/>
        <color theme="1"/>
        <rFont val="Calibri"/>
        <family val="2"/>
        <scheme val="minor"/>
      </rPr>
      <t>Example 1.</t>
    </r>
    <r>
      <rPr>
        <sz val="11"/>
        <color theme="1"/>
        <rFont val="Calibri"/>
        <family val="2"/>
        <scheme val="minor"/>
      </rPr>
      <t xml:space="preserve"> A water plant produces 1.0 MGD and has less than 0.1 mg/l of natural fluoride.  What would the feed rate be to obtain 0.7 mg/l in water?</t>
    </r>
  </si>
  <si>
    <t>*Fluoride Feed Rate (gpd):</t>
  </si>
  <si>
    <r>
      <rPr>
        <b/>
        <sz val="11"/>
        <color theme="1"/>
        <rFont val="Calibri"/>
        <family val="2"/>
        <scheme val="minor"/>
      </rPr>
      <t>Example 2.</t>
    </r>
    <r>
      <rPr>
        <sz val="11"/>
        <color theme="1"/>
        <rFont val="Calibri"/>
        <family val="2"/>
        <scheme val="minor"/>
      </rPr>
      <t xml:space="preserve"> Assume a small water plant will have a daily flow of drinking water at 180 gpm and the natural fluoride level is 0.1 mg/l.  If 0.7 mg/l is desired in the water, at what rate, in ml/min, must the sodium fluoride be fed?</t>
    </r>
  </si>
  <si>
    <t>Convert to ml/min:</t>
  </si>
  <si>
    <r>
      <rPr>
        <b/>
        <sz val="11"/>
        <color theme="1"/>
        <rFont val="Calibri"/>
        <family val="2"/>
        <scheme val="minor"/>
      </rPr>
      <t xml:space="preserve">Example 1. </t>
    </r>
    <r>
      <rPr>
        <sz val="11"/>
        <color theme="1"/>
        <rFont val="Calibri"/>
        <family val="2"/>
        <scheme val="minor"/>
      </rPr>
      <t>: A plant used 10 gallons of sodium fluoride from its saturator to dose 200,000                                                gallons of water.  What is the calculated dosage?</t>
    </r>
  </si>
  <si>
    <t>Calculated Dosage:</t>
  </si>
  <si>
    <t>Fluoridation Systems - Calculations for Sodium Fluoride</t>
  </si>
  <si>
    <t>Optimal Fluoride Level</t>
  </si>
  <si>
    <t>Dosage</t>
  </si>
  <si>
    <t>Maximum Pumping Rate (Capacity)</t>
  </si>
  <si>
    <t>Chemical Purity and Available Fluoride Ion (AFI) Concentrations</t>
  </si>
  <si>
    <t xml:space="preserve">Saturator Fluoride Feed Rate </t>
  </si>
  <si>
    <t xml:space="preserve">Calculated Dosage </t>
  </si>
  <si>
    <r>
      <t xml:space="preserve">Terms that will be used interchangeably to describe flow rate of fluoride feeders are </t>
    </r>
    <r>
      <rPr>
        <b/>
        <i/>
        <sz val="11"/>
        <color theme="1"/>
        <rFont val="Calibri"/>
        <family val="2"/>
        <scheme val="minor"/>
      </rPr>
      <t xml:space="preserve">the maximum pumping rate, plant capacity, average daily production rate, and the actual daily production. </t>
    </r>
    <r>
      <rPr>
        <sz val="11"/>
        <color theme="1"/>
        <rFont val="Calibri"/>
        <family val="2"/>
        <scheme val="minor"/>
      </rPr>
      <t xml:space="preserve"> </t>
    </r>
  </si>
  <si>
    <t xml:space="preserve">The daily production of water treated is determined from the daily meter readings and recorded on your Monthly Operations Report (MOR).  This is recorded in thousands of gallons per day.   </t>
  </si>
  <si>
    <t>The following formula is a general equation used to calculate the concentration of an additive  to water.</t>
  </si>
  <si>
    <t>The unit of expression, milligram per liter, is used in laboratory work to indicate very small concentrations.  It is a weight/volume relationship.  Milligrams per liter (mg/l) and parts per million (ppm) are equivalent so long as the liquid used has a density of 1.0 grams per cubic centimeter (the density of water is 1.0).  In this guidance the terms ppm and mg/l are used interchangeably.  While mg/l is the preferred term, ppm is used in many instances in the interest of clarity or tradition.  (Note: the term "ppm" is a unitless expression).  The dosage is defined as the amount of fluoride additive needed to obtain the optimal fluoride level in the drinking water.</t>
  </si>
  <si>
    <t>The optimal fluoridation level for Washington State is 0.7 mg/L</t>
  </si>
  <si>
    <t>The dosage, expressed as milligrams per liter (mg/l) or parts per million (ppm), is obtained by subtracting the naturally occurring fluoride level from the desired fluoride level.  For example, if the desired fluoride level is 0.7 mg/l and the natural fluoride level is 0.2 mg/l of the water to be fluoridated, the desired dosage will be 0.5 mg/l:</t>
  </si>
  <si>
    <t xml:space="preserve">The maximum pumping rate refers to the maximum amount of water that can be produced.  The capacity of the water plant may be measured in gallons per minute (gpm), or million gallons per day (MGD).  It is important to note that the sizing of a fluoride feeder is based on the maximum flow rate at the point of injection. </t>
  </si>
  <si>
    <r>
      <t xml:space="preserve">A sodium fluoride saturator is unique in that the strength of the saturated solution is always 18,000ppm.  This is because sodium fluoride has a solubility which is practically constant at 4.0 grams per 100 milliliters of water at temperatures generally encountered in water treatment.  This means that each liter of solution contains 18,000 milligrams of fluoride ion.  (40,000 mg/l </t>
    </r>
    <r>
      <rPr>
        <b/>
        <sz val="11"/>
        <color rgb="FFFF0000"/>
        <rFont val="Calibri"/>
        <family val="2"/>
      </rPr>
      <t>×</t>
    </r>
    <r>
      <rPr>
        <sz val="11"/>
        <color theme="1"/>
        <rFont val="Calibri"/>
        <family val="2"/>
        <scheme val="minor"/>
      </rPr>
      <t xml:space="preserve"> the percent available fluoride [45 percent] </t>
    </r>
    <r>
      <rPr>
        <b/>
        <sz val="11"/>
        <color rgb="FFFF0000"/>
        <rFont val="Calibri"/>
        <family val="2"/>
        <scheme val="minor"/>
      </rPr>
      <t>=</t>
    </r>
    <r>
      <rPr>
        <sz val="11"/>
        <color theme="1"/>
        <rFont val="Calibri"/>
        <family val="2"/>
        <scheme val="minor"/>
      </rPr>
      <t xml:space="preserve"> 18,000 mg/l).</t>
    </r>
  </si>
  <si>
    <r>
      <t xml:space="preserve">Washington State requires that the operators record the amount of chemical used, and that the theoretical concentration of chemical in the water be determined mathematically.  In order to find the theoretical concentration of  fluoride, the calculated dosage must be determined.  Adding the calculated dosage to the natural fluoride level in the water supply will yield the theoretical concentration of fluoride in the water.  </t>
    </r>
    <r>
      <rPr>
        <b/>
        <i/>
        <sz val="11"/>
        <color theme="1"/>
        <rFont val="Calibri"/>
        <family val="2"/>
        <scheme val="minor"/>
      </rPr>
      <t>The theoretical concentration is calculated as a safety precaution to ensure that an accidental overfeed does not occur.</t>
    </r>
    <r>
      <rPr>
        <sz val="11"/>
        <color theme="1"/>
        <rFont val="Calibri"/>
        <family val="2"/>
        <scheme val="minor"/>
      </rPr>
      <t xml:space="preserve">  It is also an aid in solving trouble-shooting problems.  If the theoretical concertation is significantly higher or lower than the measured concentration, steps should be taken to determine the discrepancy.  </t>
    </r>
  </si>
  <si>
    <t xml:space="preserve">The formula for calculated dosage with saturators is as follows: </t>
  </si>
  <si>
    <t xml:space="preserve">DOH Form 331-496
May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</si>
</sst>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0.0"/>
    <numFmt numFmtId="167" formatCode="[$-F400]h:mm:ss\ AM/PM"/>
  </numFmts>
  <fonts count="42" x14ac:knownFonts="1">
    <font>
      <sz val="11"/>
      <color theme="1"/>
      <name val="Calibri"/>
      <family val="2"/>
      <scheme val="minor"/>
    </font>
    <font>
      <sz val="11"/>
      <color theme="1"/>
      <name val="Segoe UI"/>
      <family val="2"/>
    </font>
    <font>
      <b/>
      <sz val="11"/>
      <color theme="1"/>
      <name val="Segoe UI"/>
      <family val="2"/>
    </font>
    <font>
      <sz val="7"/>
      <color theme="1"/>
      <name val="Segoe UI"/>
      <family val="2"/>
    </font>
    <font>
      <b/>
      <i/>
      <sz val="8"/>
      <color theme="1"/>
      <name val="Segoe UI"/>
      <family val="2"/>
    </font>
    <font>
      <sz val="10"/>
      <color theme="1"/>
      <name val="Segoe UI"/>
      <family val="2"/>
    </font>
    <font>
      <sz val="9"/>
      <color theme="1"/>
      <name val="Segoe UI"/>
      <family val="2"/>
    </font>
    <font>
      <sz val="8.5"/>
      <color theme="1"/>
      <name val="Segoe UI"/>
      <family val="2"/>
    </font>
    <font>
      <sz val="8"/>
      <color theme="1"/>
      <name val="Segoe UI"/>
      <family val="2"/>
    </font>
    <font>
      <i/>
      <sz val="9"/>
      <color theme="1"/>
      <name val="Segoe UI"/>
      <family val="2"/>
    </font>
    <font>
      <b/>
      <u/>
      <sz val="9"/>
      <color theme="1"/>
      <name val="Segoe UI"/>
      <family val="2"/>
    </font>
    <font>
      <sz val="8.25"/>
      <color theme="1"/>
      <name val="Segoe UI"/>
      <family val="2"/>
    </font>
    <font>
      <b/>
      <sz val="8"/>
      <color theme="1"/>
      <name val="Segoe UI"/>
      <family val="2"/>
    </font>
    <font>
      <b/>
      <sz val="10"/>
      <color theme="1"/>
      <name val="Segoe UI"/>
      <family val="2"/>
    </font>
    <font>
      <b/>
      <sz val="9"/>
      <color theme="1"/>
      <name val="Segoe UI"/>
      <family val="2"/>
    </font>
    <font>
      <sz val="10"/>
      <color theme="1"/>
      <name val="Calibri"/>
      <family val="2"/>
      <scheme val="minor"/>
    </font>
    <font>
      <sz val="9.5"/>
      <color theme="1"/>
      <name val="Segoe UI"/>
      <family val="2"/>
    </font>
    <font>
      <sz val="8"/>
      <color rgb="FF000000"/>
      <name val="Tahoma"/>
      <family val="2"/>
    </font>
    <font>
      <i/>
      <sz val="9.5"/>
      <color theme="1"/>
      <name val="Segoe UI"/>
      <family val="2"/>
    </font>
    <font>
      <b/>
      <sz val="9.5"/>
      <color theme="1"/>
      <name val="Segoe UI"/>
      <family val="2"/>
    </font>
    <font>
      <u/>
      <sz val="11"/>
      <color theme="10"/>
      <name val="Calibri"/>
      <family val="2"/>
      <scheme val="minor"/>
    </font>
    <font>
      <sz val="8.75"/>
      <color theme="1"/>
      <name val="Segoe UI"/>
      <family val="2"/>
    </font>
    <font>
      <strike/>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sz val="11"/>
      <color theme="1"/>
      <name val="Calibri"/>
      <family val="2"/>
    </font>
    <font>
      <sz val="15.95"/>
      <color theme="1"/>
      <name val="Calibri"/>
      <family val="2"/>
    </font>
    <font>
      <sz val="11"/>
      <name val="Calibri"/>
      <family val="2"/>
      <scheme val="minor"/>
    </font>
    <font>
      <b/>
      <sz val="11"/>
      <name val="Calibri"/>
      <family val="2"/>
      <scheme val="minor"/>
    </font>
    <font>
      <b/>
      <sz val="10"/>
      <name val="Segoe UI"/>
      <family val="2"/>
    </font>
    <font>
      <sz val="10"/>
      <name val="Segoe UI"/>
      <family val="2"/>
    </font>
    <font>
      <sz val="10"/>
      <color theme="1"/>
      <name val="Calibri"/>
      <family val="2"/>
    </font>
    <font>
      <sz val="14.5"/>
      <color theme="1"/>
      <name val="Segoe UI"/>
      <family val="2"/>
    </font>
    <font>
      <sz val="9"/>
      <color theme="1"/>
      <name val="Calibri"/>
      <family val="2"/>
      <scheme val="minor"/>
    </font>
    <font>
      <b/>
      <sz val="15"/>
      <name val="Calibri"/>
      <family val="2"/>
      <scheme val="minor"/>
    </font>
    <font>
      <b/>
      <sz val="7"/>
      <color theme="1"/>
      <name val="Segoe UI"/>
      <family val="2"/>
    </font>
    <font>
      <i/>
      <sz val="11"/>
      <name val="Calibri"/>
      <family val="2"/>
      <scheme val="minor"/>
    </font>
    <font>
      <b/>
      <sz val="11"/>
      <color rgb="FFFF0000"/>
      <name val="Calibri"/>
      <family val="2"/>
      <scheme val="minor"/>
    </font>
    <font>
      <b/>
      <sz val="11"/>
      <color rgb="FFFF0000"/>
      <name val="Calibri"/>
      <family val="2"/>
    </font>
    <font>
      <sz val="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DFECDC"/>
        <bgColor indexed="64"/>
      </patternFill>
    </fill>
  </fills>
  <borders count="59">
    <border>
      <left/>
      <right/>
      <top/>
      <bottom/>
      <diagonal/>
    </border>
    <border>
      <left/>
      <right/>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auto="1"/>
      </left>
      <right style="thin">
        <color auto="1"/>
      </right>
      <top style="medium">
        <color auto="1"/>
      </top>
      <bottom style="thin">
        <color auto="1"/>
      </bottom>
      <diagonal/>
    </border>
    <border diagonalUp="1">
      <left/>
      <right/>
      <top/>
      <bottom style="thin">
        <color indexed="64"/>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indexed="64"/>
      </bottom>
      <diagonal/>
    </border>
    <border>
      <left/>
      <right style="medium">
        <color auto="1"/>
      </right>
      <top/>
      <bottom style="thin">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3">
    <xf numFmtId="0" fontId="0" fillId="0" borderId="0"/>
    <xf numFmtId="0" fontId="20" fillId="0" borderId="0" applyNumberFormat="0" applyFill="0" applyBorder="0" applyAlignment="0" applyProtection="0"/>
    <xf numFmtId="9" fontId="23" fillId="0" borderId="0" applyFont="0" applyFill="0" applyBorder="0" applyAlignment="0" applyProtection="0"/>
  </cellStyleXfs>
  <cellXfs count="260">
    <xf numFmtId="0" fontId="0" fillId="0" borderId="0" xfId="0"/>
    <xf numFmtId="0" fontId="1" fillId="0" borderId="0" xfId="0" applyFont="1"/>
    <xf numFmtId="0" fontId="5" fillId="0" borderId="0" xfId="0" applyFont="1"/>
    <xf numFmtId="0" fontId="3" fillId="0" borderId="0" xfId="0" applyFont="1"/>
    <xf numFmtId="0" fontId="6" fillId="0" borderId="0" xfId="0" applyFont="1"/>
    <xf numFmtId="0" fontId="6" fillId="3" borderId="0" xfId="0" applyFont="1" applyFill="1"/>
    <xf numFmtId="0" fontId="6" fillId="3" borderId="0" xfId="0" applyFont="1" applyFill="1" applyAlignment="1">
      <alignment vertical="top" wrapText="1"/>
    </xf>
    <xf numFmtId="0" fontId="6" fillId="0" borderId="0" xfId="0" applyFont="1" applyAlignment="1">
      <alignment horizontal="left"/>
    </xf>
    <xf numFmtId="0" fontId="6" fillId="0" borderId="2" xfId="0" applyFont="1" applyBorder="1"/>
    <xf numFmtId="0" fontId="5" fillId="3" borderId="0" xfId="0" applyFont="1" applyFill="1"/>
    <xf numFmtId="0" fontId="5" fillId="0" borderId="1" xfId="0" applyFont="1" applyBorder="1"/>
    <xf numFmtId="0" fontId="15" fillId="0" borderId="0" xfId="0" applyFont="1"/>
    <xf numFmtId="0" fontId="13" fillId="0" borderId="0" xfId="0" applyFont="1" applyAlignment="1">
      <alignment horizontal="center"/>
    </xf>
    <xf numFmtId="49" fontId="5" fillId="0" borderId="0" xfId="0" applyNumberFormat="1" applyFont="1"/>
    <xf numFmtId="164" fontId="5" fillId="0" borderId="29" xfId="0" applyNumberFormat="1" applyFont="1" applyBorder="1"/>
    <xf numFmtId="0" fontId="19" fillId="0" borderId="0" xfId="0" applyFont="1"/>
    <xf numFmtId="0" fontId="5" fillId="0" borderId="33" xfId="0" applyFont="1" applyBorder="1"/>
    <xf numFmtId="0" fontId="5" fillId="0" borderId="35" xfId="0" applyFont="1" applyBorder="1"/>
    <xf numFmtId="0" fontId="5" fillId="0" borderId="37" xfId="0" applyFont="1" applyBorder="1"/>
    <xf numFmtId="0" fontId="5" fillId="0" borderId="39" xfId="0" applyFont="1" applyBorder="1"/>
    <xf numFmtId="0" fontId="5" fillId="0" borderId="41" xfId="0" applyFont="1" applyBorder="1"/>
    <xf numFmtId="0" fontId="6" fillId="0" borderId="33" xfId="0" applyFont="1" applyBorder="1"/>
    <xf numFmtId="0" fontId="6" fillId="0" borderId="40" xfId="0" applyFont="1" applyBorder="1"/>
    <xf numFmtId="0" fontId="6" fillId="0" borderId="41" xfId="0" applyFont="1" applyBorder="1"/>
    <xf numFmtId="0" fontId="6" fillId="0" borderId="39" xfId="0" applyFont="1" applyBorder="1"/>
    <xf numFmtId="0" fontId="8" fillId="0" borderId="40" xfId="0" applyFont="1" applyBorder="1"/>
    <xf numFmtId="0" fontId="6" fillId="0" borderId="37" xfId="0" applyFont="1" applyBorder="1"/>
    <xf numFmtId="0" fontId="6" fillId="0" borderId="38" xfId="0" applyFont="1" applyBorder="1"/>
    <xf numFmtId="0" fontId="6" fillId="3" borderId="2" xfId="0" applyFont="1" applyFill="1" applyBorder="1"/>
    <xf numFmtId="0" fontId="6" fillId="3" borderId="41" xfId="0" applyFont="1" applyFill="1" applyBorder="1"/>
    <xf numFmtId="0" fontId="20" fillId="0" borderId="0" xfId="1"/>
    <xf numFmtId="0" fontId="20" fillId="0" borderId="0" xfId="1" applyAlignment="1"/>
    <xf numFmtId="0" fontId="21" fillId="0" borderId="0" xfId="0" applyFont="1" applyAlignment="1">
      <alignment horizontal="left"/>
    </xf>
    <xf numFmtId="164" fontId="3" fillId="0" borderId="0" xfId="0" applyNumberFormat="1" applyFont="1"/>
    <xf numFmtId="0" fontId="22" fillId="0" borderId="0" xfId="0" applyFont="1"/>
    <xf numFmtId="0" fontId="0" fillId="0" borderId="0" xfId="0" applyAlignment="1">
      <alignment horizontal="left" vertical="center" indent="4"/>
    </xf>
    <xf numFmtId="0" fontId="0" fillId="0" borderId="0" xfId="0" applyAlignment="1">
      <alignment horizontal="left"/>
    </xf>
    <xf numFmtId="0" fontId="24" fillId="0" borderId="0" xfId="0" applyFont="1" applyAlignment="1">
      <alignment horizontal="center" vertical="center"/>
    </xf>
    <xf numFmtId="0" fontId="0" fillId="0" borderId="0" xfId="0" applyAlignment="1">
      <alignment horizontal="center"/>
    </xf>
    <xf numFmtId="0" fontId="24" fillId="0" borderId="0" xfId="0" applyFont="1" applyAlignment="1">
      <alignment horizontal="left"/>
    </xf>
    <xf numFmtId="0" fontId="22" fillId="0" borderId="0" xfId="0" applyFont="1" applyAlignment="1">
      <alignment horizontal="left" indent="3"/>
    </xf>
    <xf numFmtId="0" fontId="15" fillId="0" borderId="0" xfId="0" applyFont="1" applyAlignment="1">
      <alignment horizontal="left"/>
    </xf>
    <xf numFmtId="0" fontId="25" fillId="0" borderId="0" xfId="0" applyFont="1" applyAlignment="1">
      <alignment horizontal="left"/>
    </xf>
    <xf numFmtId="0" fontId="25" fillId="0" borderId="0" xfId="0" applyFont="1"/>
    <xf numFmtId="0" fontId="24" fillId="0" borderId="0" xfId="0" applyFont="1" applyAlignment="1">
      <alignment horizontal="left" vertical="center" indent="3"/>
    </xf>
    <xf numFmtId="0" fontId="0" fillId="0" borderId="0" xfId="0" applyAlignment="1">
      <alignment vertical="center"/>
    </xf>
    <xf numFmtId="0" fontId="0" fillId="0" borderId="0" xfId="0" applyAlignment="1">
      <alignment horizontal="left" indent="3"/>
    </xf>
    <xf numFmtId="0" fontId="24" fillId="0" borderId="0" xfId="0" applyFont="1" applyAlignment="1">
      <alignment horizontal="left" indent="3"/>
    </xf>
    <xf numFmtId="0" fontId="0" fillId="0" borderId="0" xfId="0" applyAlignment="1">
      <alignment horizontal="left" indent="4"/>
    </xf>
    <xf numFmtId="0" fontId="24" fillId="0" borderId="0" xfId="0" applyFont="1" applyAlignment="1">
      <alignment vertical="center"/>
    </xf>
    <xf numFmtId="0" fontId="29" fillId="0" borderId="0" xfId="0" applyFont="1"/>
    <xf numFmtId="0" fontId="30" fillId="0" borderId="0" xfId="0" applyFont="1" applyAlignment="1">
      <alignment horizontal="center" vertical="center"/>
    </xf>
    <xf numFmtId="0" fontId="29" fillId="0" borderId="0" xfId="0" applyFont="1" applyAlignment="1">
      <alignment horizontal="center"/>
    </xf>
    <xf numFmtId="0" fontId="5" fillId="0" borderId="0" xfId="0" applyFont="1" applyAlignment="1">
      <alignment vertical="center"/>
    </xf>
    <xf numFmtId="0" fontId="13" fillId="0" borderId="0" xfId="0" applyFont="1" applyAlignment="1">
      <alignment vertical="center"/>
    </xf>
    <xf numFmtId="0" fontId="5" fillId="0" borderId="0" xfId="0" applyFont="1" applyAlignment="1">
      <alignment horizontal="center"/>
    </xf>
    <xf numFmtId="0" fontId="35" fillId="0" borderId="0" xfId="0" applyFont="1" applyAlignment="1">
      <alignment horizontal="left" indent="2"/>
    </xf>
    <xf numFmtId="0" fontId="36"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0" fillId="0" borderId="0" xfId="0" applyAlignment="1">
      <alignment wrapText="1"/>
    </xf>
    <xf numFmtId="0" fontId="0" fillId="0" borderId="0" xfId="0" applyAlignment="1">
      <alignment horizontal="left" wrapText="1"/>
    </xf>
    <xf numFmtId="0" fontId="6" fillId="0" borderId="0" xfId="0" applyFont="1" applyAlignment="1">
      <alignment vertical="center"/>
    </xf>
    <xf numFmtId="0" fontId="14" fillId="0" borderId="0" xfId="0" applyFont="1" applyAlignment="1">
      <alignment vertical="center"/>
    </xf>
    <xf numFmtId="0" fontId="0" fillId="0" borderId="0" xfId="0" applyAlignment="1">
      <alignment horizontal="left" vertical="center" wrapText="1"/>
    </xf>
    <xf numFmtId="0" fontId="24" fillId="0" borderId="0" xfId="0" applyFont="1"/>
    <xf numFmtId="0" fontId="0" fillId="0" borderId="0" xfId="0" applyAlignment="1">
      <alignment horizontal="left" indent="2"/>
    </xf>
    <xf numFmtId="0" fontId="24" fillId="4" borderId="0" xfId="0" applyFont="1" applyFill="1"/>
    <xf numFmtId="0" fontId="6" fillId="4" borderId="0" xfId="0" applyFont="1" applyFill="1" applyAlignment="1">
      <alignment horizontal="left" vertical="center" indent="4"/>
    </xf>
    <xf numFmtId="0" fontId="6" fillId="4" borderId="0" xfId="0" applyFont="1" applyFill="1" applyAlignment="1">
      <alignment vertical="center"/>
    </xf>
    <xf numFmtId="0" fontId="14" fillId="4" borderId="0" xfId="0" applyFont="1" applyFill="1" applyAlignment="1">
      <alignment horizontal="left" vertical="center" indent="4"/>
    </xf>
    <xf numFmtId="0" fontId="14" fillId="4" borderId="0" xfId="0" applyFont="1" applyFill="1" applyAlignment="1">
      <alignment vertical="center"/>
    </xf>
    <xf numFmtId="0" fontId="5" fillId="4" borderId="0" xfId="0" applyFont="1" applyFill="1"/>
    <xf numFmtId="0" fontId="13" fillId="0" borderId="0" xfId="0" applyFont="1" applyAlignment="1">
      <alignment horizontal="center" vertical="center" wrapText="1"/>
    </xf>
    <xf numFmtId="0" fontId="0" fillId="4" borderId="0" xfId="0" applyFill="1"/>
    <xf numFmtId="0" fontId="41" fillId="0" borderId="0" xfId="0" applyFont="1" applyAlignment="1">
      <alignment horizontal="left" indent="5"/>
    </xf>
    <xf numFmtId="167" fontId="5" fillId="0" borderId="25" xfId="0" applyNumberFormat="1" applyFont="1" applyBorder="1" applyAlignment="1">
      <alignment horizontal="center"/>
    </xf>
    <xf numFmtId="0" fontId="8" fillId="0" borderId="6" xfId="0" applyFont="1" applyBorder="1" applyAlignment="1">
      <alignment horizontal="left" wrapText="1"/>
    </xf>
    <xf numFmtId="0" fontId="8" fillId="0" borderId="5" xfId="0" applyFont="1" applyBorder="1" applyAlignment="1">
      <alignment horizontal="left" wrapText="1"/>
    </xf>
    <xf numFmtId="0" fontId="8" fillId="0" borderId="8" xfId="0" applyFont="1" applyBorder="1" applyAlignment="1">
      <alignment horizontal="left" wrapText="1"/>
    </xf>
    <xf numFmtId="0" fontId="8" fillId="0" borderId="1" xfId="0" applyFont="1" applyBorder="1" applyAlignment="1">
      <alignment horizontal="left" wrapText="1"/>
    </xf>
    <xf numFmtId="0" fontId="5" fillId="0" borderId="0" xfId="0" applyFont="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164" fontId="8" fillId="0" borderId="5" xfId="0" applyNumberFormat="1" applyFont="1" applyBorder="1" applyAlignment="1">
      <alignment horizontal="center"/>
    </xf>
    <xf numFmtId="164" fontId="8" fillId="0" borderId="7" xfId="0" applyNumberFormat="1" applyFont="1" applyBorder="1" applyAlignment="1">
      <alignment horizontal="center"/>
    </xf>
    <xf numFmtId="164" fontId="8" fillId="0" borderId="1" xfId="0" applyNumberFormat="1" applyFont="1" applyBorder="1" applyAlignment="1">
      <alignment horizontal="center"/>
    </xf>
    <xf numFmtId="164" fontId="8" fillId="0" borderId="9" xfId="0" applyNumberFormat="1" applyFont="1" applyBorder="1" applyAlignment="1">
      <alignment horizontal="center"/>
    </xf>
    <xf numFmtId="164" fontId="5" fillId="0" borderId="21" xfId="0" applyNumberFormat="1" applyFont="1" applyBorder="1" applyAlignment="1">
      <alignment horizontal="center"/>
    </xf>
    <xf numFmtId="164" fontId="5" fillId="0" borderId="22" xfId="0" applyNumberFormat="1" applyFont="1" applyBorder="1" applyAlignment="1">
      <alignment horizontal="center"/>
    </xf>
    <xf numFmtId="164" fontId="5" fillId="0" borderId="23" xfId="0" applyNumberFormat="1" applyFont="1" applyBorder="1" applyAlignment="1">
      <alignment horizontal="center"/>
    </xf>
    <xf numFmtId="164" fontId="5" fillId="0" borderId="27" xfId="0" applyNumberFormat="1" applyFont="1" applyBorder="1" applyAlignment="1">
      <alignment horizontal="center"/>
    </xf>
    <xf numFmtId="164" fontId="5" fillId="0" borderId="25" xfId="0" applyNumberFormat="1" applyFont="1" applyBorder="1" applyAlignment="1">
      <alignment horizontal="center"/>
    </xf>
    <xf numFmtId="164" fontId="5" fillId="0" borderId="26" xfId="0" applyNumberFormat="1" applyFont="1" applyBorder="1" applyAlignment="1">
      <alignment horizontal="center"/>
    </xf>
    <xf numFmtId="0" fontId="6" fillId="0" borderId="1" xfId="0" applyFont="1" applyBorder="1" applyAlignment="1">
      <alignment horizontal="left"/>
    </xf>
    <xf numFmtId="0" fontId="6" fillId="0" borderId="42" xfId="0" applyFont="1" applyBorder="1" applyAlignment="1">
      <alignment horizontal="left"/>
    </xf>
    <xf numFmtId="164" fontId="5" fillId="0" borderId="1" xfId="0" applyNumberFormat="1" applyFont="1" applyBorder="1" applyAlignment="1">
      <alignment horizontal="center"/>
    </xf>
    <xf numFmtId="49" fontId="5" fillId="0" borderId="1" xfId="0" applyNumberFormat="1" applyFont="1" applyBorder="1" applyAlignment="1">
      <alignment horizontal="right"/>
    </xf>
    <xf numFmtId="49" fontId="5" fillId="0" borderId="1" xfId="0" applyNumberFormat="1" applyFont="1" applyBorder="1" applyAlignment="1">
      <alignment horizontal="left"/>
    </xf>
    <xf numFmtId="0" fontId="21" fillId="0" borderId="0" xfId="0" applyFont="1" applyAlignment="1">
      <alignment horizontal="left"/>
    </xf>
    <xf numFmtId="167" fontId="5" fillId="0" borderId="22" xfId="0" applyNumberFormat="1" applyFont="1" applyBorder="1" applyAlignment="1">
      <alignment horizontal="center"/>
    </xf>
    <xf numFmtId="164" fontId="5" fillId="0" borderId="24" xfId="0" applyNumberFormat="1" applyFont="1" applyBorder="1" applyAlignment="1">
      <alignment horizontal="center"/>
    </xf>
    <xf numFmtId="0" fontId="12" fillId="0" borderId="38" xfId="0" applyFont="1" applyBorder="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2" fillId="0" borderId="2" xfId="0" applyFont="1" applyBorder="1" applyAlignment="1">
      <alignment horizontal="center" vertical="center"/>
    </xf>
    <xf numFmtId="166" fontId="6" fillId="0" borderId="0" xfId="0" applyNumberFormat="1" applyFont="1" applyAlignment="1">
      <alignment horizontal="center" vertical="center"/>
    </xf>
    <xf numFmtId="166" fontId="6" fillId="0" borderId="2" xfId="0" applyNumberFormat="1" applyFont="1" applyBorder="1" applyAlignment="1">
      <alignment horizontal="center" vertical="center"/>
    </xf>
    <xf numFmtId="0" fontId="6" fillId="0" borderId="3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6" fillId="0" borderId="34" xfId="0" applyFont="1" applyBorder="1" applyAlignment="1">
      <alignment horizontal="right"/>
    </xf>
    <xf numFmtId="0" fontId="6" fillId="0" borderId="22" xfId="0" applyFont="1" applyBorder="1" applyAlignment="1">
      <alignment horizontal="right"/>
    </xf>
    <xf numFmtId="0" fontId="6" fillId="0" borderId="23" xfId="0" applyFont="1" applyBorder="1" applyAlignment="1">
      <alignment horizontal="right"/>
    </xf>
    <xf numFmtId="0" fontId="5" fillId="0" borderId="0" xfId="0" applyFont="1" applyAlignment="1">
      <alignment horizontal="right"/>
    </xf>
    <xf numFmtId="164" fontId="5" fillId="0" borderId="1" xfId="0" applyNumberFormat="1" applyFont="1" applyBorder="1" applyAlignment="1">
      <alignment horizontal="left"/>
    </xf>
    <xf numFmtId="165" fontId="5" fillId="0" borderId="1" xfId="0" applyNumberFormat="1" applyFont="1" applyBorder="1" applyAlignment="1">
      <alignment horizontal="left"/>
    </xf>
    <xf numFmtId="0" fontId="5" fillId="0" borderId="4" xfId="0" applyFont="1" applyBorder="1" applyAlignment="1">
      <alignment horizontal="left"/>
    </xf>
    <xf numFmtId="0" fontId="5" fillId="0" borderId="0" xfId="0" applyFont="1" applyAlignment="1">
      <alignment horizontal="left"/>
    </xf>
    <xf numFmtId="0" fontId="5" fillId="0" borderId="8" xfId="0" applyFont="1" applyBorder="1" applyAlignment="1">
      <alignment horizontal="left"/>
    </xf>
    <xf numFmtId="0" fontId="5" fillId="0" borderId="1" xfId="0" applyFont="1" applyBorder="1" applyAlignment="1">
      <alignment horizontal="left"/>
    </xf>
    <xf numFmtId="0" fontId="16" fillId="0" borderId="0" xfId="0" applyFont="1" applyAlignment="1">
      <alignment horizontal="left"/>
    </xf>
    <xf numFmtId="0" fontId="8" fillId="0" borderId="38" xfId="0" applyFont="1" applyBorder="1" applyAlignment="1">
      <alignment horizontal="right"/>
    </xf>
    <xf numFmtId="0" fontId="8" fillId="0" borderId="0" xfId="0" applyFont="1" applyAlignment="1">
      <alignment horizontal="right"/>
    </xf>
    <xf numFmtId="0" fontId="8" fillId="0" borderId="38" xfId="0" applyFont="1" applyBorder="1" applyAlignment="1">
      <alignment horizontal="center"/>
    </xf>
    <xf numFmtId="0" fontId="8" fillId="0" borderId="0" xfId="0" applyFont="1" applyAlignment="1">
      <alignment horizontal="center"/>
    </xf>
    <xf numFmtId="0" fontId="8" fillId="0" borderId="39" xfId="0" applyFont="1" applyBorder="1" applyAlignment="1">
      <alignment horizontal="center"/>
    </xf>
    <xf numFmtId="0" fontId="14" fillId="0" borderId="43" xfId="0" applyFont="1" applyBorder="1" applyAlignment="1">
      <alignment horizontal="center"/>
    </xf>
    <xf numFmtId="0" fontId="14" fillId="0" borderId="18" xfId="0" applyFont="1" applyBorder="1" applyAlignment="1">
      <alignment horizontal="center"/>
    </xf>
    <xf numFmtId="0" fontId="14" fillId="0" borderId="44" xfId="0" applyFont="1" applyBorder="1" applyAlignment="1">
      <alignment horizontal="center"/>
    </xf>
    <xf numFmtId="166" fontId="6" fillId="0" borderId="28" xfId="0" applyNumberFormat="1" applyFont="1" applyBorder="1" applyAlignment="1">
      <alignment horizontal="center"/>
    </xf>
    <xf numFmtId="166" fontId="6" fillId="0" borderId="46" xfId="0" applyNumberFormat="1" applyFont="1" applyBorder="1" applyAlignment="1">
      <alignment horizontal="center"/>
    </xf>
    <xf numFmtId="164" fontId="6" fillId="0" borderId="45" xfId="0" applyNumberFormat="1" applyFont="1" applyBorder="1" applyAlignment="1">
      <alignment horizontal="center"/>
    </xf>
    <xf numFmtId="164" fontId="6" fillId="0" borderId="28" xfId="0" applyNumberFormat="1" applyFont="1" applyBorder="1" applyAlignment="1">
      <alignment horizontal="center"/>
    </xf>
    <xf numFmtId="164" fontId="6" fillId="0" borderId="47" xfId="0" applyNumberFormat="1" applyFont="1" applyBorder="1" applyAlignment="1">
      <alignment horizontal="center"/>
    </xf>
    <xf numFmtId="164" fontId="6" fillId="0" borderId="3" xfId="0" applyNumberFormat="1" applyFont="1" applyBorder="1" applyAlignment="1">
      <alignment horizontal="center"/>
    </xf>
    <xf numFmtId="166" fontId="6" fillId="0" borderId="3" xfId="0" applyNumberFormat="1" applyFont="1" applyBorder="1" applyAlignment="1">
      <alignment horizontal="center"/>
    </xf>
    <xf numFmtId="166" fontId="6" fillId="0" borderId="48" xfId="0" applyNumberFormat="1" applyFont="1" applyBorder="1" applyAlignment="1">
      <alignment horizontal="center"/>
    </xf>
    <xf numFmtId="164" fontId="6" fillId="0" borderId="49" xfId="0" applyNumberFormat="1" applyFont="1" applyBorder="1" applyAlignment="1">
      <alignment horizontal="center"/>
    </xf>
    <xf numFmtId="164" fontId="6" fillId="0" borderId="20" xfId="0" applyNumberFormat="1" applyFont="1" applyBorder="1" applyAlignment="1">
      <alignment horizontal="center"/>
    </xf>
    <xf numFmtId="0" fontId="13" fillId="0" borderId="0" xfId="0" applyFont="1" applyAlignment="1">
      <alignment horizontal="center"/>
    </xf>
    <xf numFmtId="0" fontId="19" fillId="0" borderId="0" xfId="0" applyFont="1" applyAlignment="1">
      <alignment horizontal="right"/>
    </xf>
    <xf numFmtId="0" fontId="3" fillId="0" borderId="0" xfId="0" applyFont="1" applyAlignment="1">
      <alignment horizontal="center" vertical="center" wrapText="1"/>
    </xf>
    <xf numFmtId="0" fontId="11" fillId="0" borderId="38" xfId="0" applyFont="1" applyBorder="1" applyAlignment="1">
      <alignment horizontal="right"/>
    </xf>
    <xf numFmtId="0" fontId="11" fillId="0" borderId="0" xfId="0" applyFont="1" applyAlignment="1">
      <alignment horizontal="right"/>
    </xf>
    <xf numFmtId="0" fontId="12" fillId="0" borderId="0" xfId="0" applyFont="1" applyAlignment="1">
      <alignment horizontal="center" wrapText="1"/>
    </xf>
    <xf numFmtId="0" fontId="12" fillId="3" borderId="0" xfId="0" applyFont="1" applyFill="1" applyAlignment="1">
      <alignment horizontal="center"/>
    </xf>
    <xf numFmtId="0" fontId="10" fillId="0" borderId="36" xfId="0" applyFont="1" applyBorder="1" applyAlignment="1">
      <alignment horizontal="center"/>
    </xf>
    <xf numFmtId="0" fontId="10" fillId="0" borderId="24" xfId="0" applyFont="1" applyBorder="1" applyAlignment="1">
      <alignment horizontal="center"/>
    </xf>
    <xf numFmtId="0" fontId="10" fillId="0" borderId="37" xfId="0" applyFont="1" applyBorder="1" applyAlignment="1">
      <alignment horizontal="center"/>
    </xf>
    <xf numFmtId="0" fontId="14" fillId="0" borderId="30" xfId="0" applyFont="1" applyBorder="1" applyAlignment="1">
      <alignment horizontal="center"/>
    </xf>
    <xf numFmtId="0" fontId="14" fillId="0" borderId="19" xfId="0" applyFont="1" applyBorder="1" applyAlignment="1">
      <alignment horizontal="center"/>
    </xf>
    <xf numFmtId="0" fontId="14" fillId="0" borderId="31" xfId="0" applyFont="1" applyBorder="1" applyAlignment="1">
      <alignment horizontal="center"/>
    </xf>
    <xf numFmtId="0" fontId="5" fillId="0" borderId="0" xfId="0" applyFont="1"/>
    <xf numFmtId="0" fontId="2" fillId="0" borderId="0" xfId="0" applyFont="1" applyAlignment="1">
      <alignment horizontal="center" vertical="center"/>
    </xf>
    <xf numFmtId="0" fontId="4" fillId="0" borderId="0" xfId="0" applyFont="1" applyAlignment="1">
      <alignment horizontal="center"/>
    </xf>
    <xf numFmtId="166" fontId="6" fillId="0" borderId="17" xfId="0" applyNumberFormat="1" applyFont="1" applyBorder="1" applyAlignment="1">
      <alignment horizontal="center"/>
    </xf>
    <xf numFmtId="166" fontId="6" fillId="0" borderId="1" xfId="0" applyNumberFormat="1" applyFont="1" applyBorder="1" applyAlignment="1">
      <alignment horizontal="center"/>
    </xf>
    <xf numFmtId="166" fontId="6" fillId="0" borderId="20" xfId="0" applyNumberFormat="1" applyFont="1" applyBorder="1" applyAlignment="1">
      <alignment horizontal="center"/>
    </xf>
    <xf numFmtId="166" fontId="6" fillId="0" borderId="50" xfId="0" applyNumberFormat="1" applyFont="1" applyBorder="1" applyAlignment="1">
      <alignment horizont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1" fontId="6" fillId="0" borderId="6" xfId="0" applyNumberFormat="1" applyFont="1" applyBorder="1" applyAlignment="1">
      <alignment horizontal="center"/>
    </xf>
    <xf numFmtId="1" fontId="6" fillId="0" borderId="5" xfId="0" applyNumberFormat="1" applyFont="1" applyBorder="1" applyAlignment="1">
      <alignment horizontal="center"/>
    </xf>
    <xf numFmtId="1" fontId="6" fillId="0" borderId="52" xfId="0" applyNumberFormat="1" applyFont="1" applyBorder="1" applyAlignment="1">
      <alignment horizontal="center"/>
    </xf>
    <xf numFmtId="1" fontId="6" fillId="0" borderId="8" xfId="0" applyNumberFormat="1" applyFont="1" applyBorder="1" applyAlignment="1">
      <alignment horizontal="center"/>
    </xf>
    <xf numFmtId="1" fontId="6" fillId="0" borderId="1" xfId="0" applyNumberFormat="1" applyFont="1" applyBorder="1" applyAlignment="1">
      <alignment horizontal="center"/>
    </xf>
    <xf numFmtId="1" fontId="6" fillId="0" borderId="33" xfId="0" applyNumberFormat="1" applyFont="1" applyBorder="1" applyAlignment="1">
      <alignment horizontal="center"/>
    </xf>
    <xf numFmtId="1" fontId="6" fillId="0" borderId="7" xfId="0" applyNumberFormat="1" applyFont="1" applyBorder="1" applyAlignment="1">
      <alignment horizontal="center"/>
    </xf>
    <xf numFmtId="1" fontId="6" fillId="0" borderId="9" xfId="0" applyNumberFormat="1" applyFont="1" applyBorder="1" applyAlignment="1">
      <alignment horizontal="center"/>
    </xf>
    <xf numFmtId="1" fontId="6" fillId="0" borderId="51" xfId="0" applyNumberFormat="1" applyFont="1" applyBorder="1" applyAlignment="1">
      <alignment horizontal="center"/>
    </xf>
    <xf numFmtId="1" fontId="6" fillId="0" borderId="42" xfId="0" applyNumberFormat="1" applyFont="1" applyBorder="1" applyAlignment="1">
      <alignment horizontal="center"/>
    </xf>
    <xf numFmtId="166" fontId="6" fillId="0" borderId="6" xfId="0" applyNumberFormat="1" applyFont="1" applyBorder="1" applyAlignment="1">
      <alignment horizontal="center"/>
    </xf>
    <xf numFmtId="166" fontId="6" fillId="0" borderId="5" xfId="0" applyNumberFormat="1" applyFont="1" applyBorder="1" applyAlignment="1">
      <alignment horizontal="center"/>
    </xf>
    <xf numFmtId="166" fontId="6" fillId="0" borderId="52" xfId="0" applyNumberFormat="1" applyFont="1" applyBorder="1" applyAlignment="1">
      <alignment horizontal="center"/>
    </xf>
    <xf numFmtId="166" fontId="6" fillId="0" borderId="8" xfId="0" applyNumberFormat="1" applyFont="1" applyBorder="1" applyAlignment="1">
      <alignment horizontal="center"/>
    </xf>
    <xf numFmtId="166" fontId="6" fillId="0" borderId="33" xfId="0" applyNumberFormat="1" applyFont="1" applyBorder="1" applyAlignment="1">
      <alignment horizontal="center"/>
    </xf>
    <xf numFmtId="166" fontId="6" fillId="0" borderId="7" xfId="0" applyNumberFormat="1" applyFont="1" applyBorder="1" applyAlignment="1">
      <alignment horizontal="center"/>
    </xf>
    <xf numFmtId="166" fontId="6" fillId="0" borderId="9" xfId="0" applyNumberFormat="1" applyFont="1" applyBorder="1" applyAlignment="1">
      <alignment horizontal="center"/>
    </xf>
    <xf numFmtId="0" fontId="12" fillId="0" borderId="36" xfId="0" applyFont="1" applyBorder="1" applyAlignment="1">
      <alignment horizontal="center"/>
    </xf>
    <xf numFmtId="0" fontId="12" fillId="0" borderId="24" xfId="0" applyFont="1" applyBorder="1" applyAlignment="1">
      <alignment horizontal="center"/>
    </xf>
    <xf numFmtId="0" fontId="12" fillId="0" borderId="42" xfId="0" applyFont="1" applyBorder="1" applyAlignment="1">
      <alignment horizontal="center"/>
    </xf>
    <xf numFmtId="0" fontId="12" fillId="0" borderId="1" xfId="0" applyFont="1" applyBorder="1" applyAlignment="1">
      <alignment horizontal="center"/>
    </xf>
    <xf numFmtId="1" fontId="6" fillId="0" borderId="17" xfId="0" applyNumberFormat="1" applyFont="1" applyBorder="1" applyAlignment="1">
      <alignment horizontal="center"/>
    </xf>
    <xf numFmtId="1" fontId="6" fillId="0" borderId="3" xfId="0" applyNumberFormat="1" applyFont="1" applyBorder="1" applyAlignment="1">
      <alignment horizontal="center"/>
    </xf>
    <xf numFmtId="1" fontId="6" fillId="0" borderId="15" xfId="0" applyNumberFormat="1" applyFont="1" applyBorder="1" applyAlignment="1">
      <alignment horizontal="center"/>
    </xf>
    <xf numFmtId="1" fontId="6" fillId="0" borderId="16" xfId="0" applyNumberFormat="1" applyFont="1" applyBorder="1" applyAlignment="1">
      <alignment horizontal="center"/>
    </xf>
    <xf numFmtId="1" fontId="6" fillId="0" borderId="55" xfId="0" applyNumberFormat="1" applyFont="1" applyBorder="1" applyAlignment="1">
      <alignment horizontal="center"/>
    </xf>
    <xf numFmtId="1" fontId="6" fillId="0" borderId="47" xfId="0" applyNumberFormat="1" applyFont="1" applyBorder="1" applyAlignment="1">
      <alignment horizontal="center"/>
    </xf>
    <xf numFmtId="1" fontId="6" fillId="0" borderId="48" xfId="0" applyNumberFormat="1" applyFont="1" applyBorder="1" applyAlignment="1">
      <alignment horizontal="center"/>
    </xf>
    <xf numFmtId="0" fontId="14" fillId="0" borderId="24" xfId="0" applyFont="1" applyBorder="1" applyAlignment="1">
      <alignment horizontal="center"/>
    </xf>
    <xf numFmtId="0" fontId="14" fillId="0" borderId="37" xfId="0" applyFont="1" applyBorder="1" applyAlignment="1">
      <alignment horizontal="center"/>
    </xf>
    <xf numFmtId="0" fontId="14" fillId="0" borderId="25" xfId="0" applyFont="1" applyBorder="1" applyAlignment="1">
      <alignment horizontal="center"/>
    </xf>
    <xf numFmtId="0" fontId="14" fillId="0" borderId="54" xfId="0" applyFont="1" applyBorder="1" applyAlignment="1">
      <alignment horizontal="center"/>
    </xf>
    <xf numFmtId="0" fontId="14" fillId="0" borderId="32" xfId="0" applyFont="1" applyBorder="1" applyAlignment="1">
      <alignment horizontal="center"/>
    </xf>
    <xf numFmtId="0" fontId="6" fillId="0" borderId="17" xfId="0" applyFont="1" applyBorder="1" applyAlignment="1">
      <alignment horizontal="center" wrapText="1"/>
    </xf>
    <xf numFmtId="0" fontId="6" fillId="0" borderId="3" xfId="0" applyFont="1" applyBorder="1" applyAlignment="1">
      <alignment horizontal="center" wrapText="1"/>
    </xf>
    <xf numFmtId="0" fontId="6" fillId="0" borderId="48" xfId="0" applyFont="1" applyBorder="1" applyAlignment="1">
      <alignment horizontal="center" wrapText="1"/>
    </xf>
    <xf numFmtId="0" fontId="8" fillId="0" borderId="17" xfId="0" applyFont="1" applyBorder="1" applyAlignment="1">
      <alignment horizontal="center" wrapText="1"/>
    </xf>
    <xf numFmtId="0" fontId="8" fillId="0" borderId="3" xfId="0" applyFont="1" applyBorder="1" applyAlignment="1">
      <alignment horizontal="center" wrapText="1"/>
    </xf>
    <xf numFmtId="0" fontId="6" fillId="0" borderId="47" xfId="0" applyFont="1" applyBorder="1" applyAlignment="1">
      <alignment horizont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7" xfId="0" applyFont="1" applyBorder="1" applyAlignment="1">
      <alignment horizontal="center"/>
    </xf>
    <xf numFmtId="0" fontId="6" fillId="0" borderId="48" xfId="0" applyFont="1" applyBorder="1" applyAlignment="1">
      <alignment horizontal="center"/>
    </xf>
    <xf numFmtId="0" fontId="6" fillId="2" borderId="3" xfId="0" applyFont="1" applyFill="1" applyBorder="1" applyAlignment="1">
      <alignment horizontal="center"/>
    </xf>
    <xf numFmtId="0" fontId="6" fillId="2" borderId="48" xfId="0" applyFont="1" applyFill="1" applyBorder="1" applyAlignment="1">
      <alignment horizontal="center"/>
    </xf>
    <xf numFmtId="0" fontId="6" fillId="2" borderId="17" xfId="0" applyFont="1" applyFill="1" applyBorder="1" applyAlignment="1">
      <alignment horizontal="center"/>
    </xf>
    <xf numFmtId="0" fontId="6" fillId="2" borderId="47" xfId="0" applyFont="1" applyFill="1" applyBorder="1" applyAlignment="1">
      <alignment horizontal="center"/>
    </xf>
    <xf numFmtId="0" fontId="6" fillId="0" borderId="3" xfId="0" applyFont="1" applyBorder="1" applyAlignment="1">
      <alignment horizontal="center"/>
    </xf>
    <xf numFmtId="0" fontId="6" fillId="0" borderId="17" xfId="0" applyFont="1" applyBorder="1" applyAlignment="1">
      <alignment horizontal="center"/>
    </xf>
    <xf numFmtId="0" fontId="5" fillId="2" borderId="56" xfId="0" applyFont="1" applyFill="1" applyBorder="1" applyAlignment="1">
      <alignment horizontal="center"/>
    </xf>
    <xf numFmtId="0" fontId="5" fillId="2" borderId="11" xfId="0" applyFont="1" applyFill="1" applyBorder="1" applyAlignment="1">
      <alignment horizontal="center"/>
    </xf>
    <xf numFmtId="0" fontId="7" fillId="0" borderId="47" xfId="0" applyFont="1" applyBorder="1" applyAlignment="1">
      <alignment horizontal="right"/>
    </xf>
    <xf numFmtId="0" fontId="7" fillId="0" borderId="3" xfId="0" applyFont="1" applyBorder="1" applyAlignment="1">
      <alignment horizontal="right"/>
    </xf>
    <xf numFmtId="0" fontId="7" fillId="0" borderId="49" xfId="0" applyFont="1" applyBorder="1" applyAlignment="1">
      <alignment horizontal="right"/>
    </xf>
    <xf numFmtId="0" fontId="7" fillId="0" borderId="20" xfId="0" applyFont="1" applyBorder="1" applyAlignment="1">
      <alignment horizontal="right"/>
    </xf>
    <xf numFmtId="0" fontId="5" fillId="2" borderId="57" xfId="0" applyFont="1" applyFill="1" applyBorder="1" applyAlignment="1">
      <alignment horizontal="center"/>
    </xf>
    <xf numFmtId="0" fontId="5" fillId="2" borderId="12" xfId="0" applyFont="1" applyFill="1" applyBorder="1" applyAlignment="1">
      <alignment horizontal="center"/>
    </xf>
    <xf numFmtId="0" fontId="5" fillId="2" borderId="58"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53" xfId="0" applyFont="1" applyFill="1" applyBorder="1" applyAlignment="1">
      <alignment horizontal="center"/>
    </xf>
    <xf numFmtId="9" fontId="6" fillId="0" borderId="20" xfId="2" applyFont="1" applyBorder="1" applyAlignment="1">
      <alignment horizontal="center"/>
    </xf>
    <xf numFmtId="0" fontId="9" fillId="3" borderId="0" xfId="0" applyFont="1" applyFill="1" applyAlignment="1">
      <alignment horizontal="center" vertical="top" wrapText="1"/>
    </xf>
    <xf numFmtId="0" fontId="10" fillId="0" borderId="36" xfId="0" applyFont="1" applyBorder="1" applyAlignment="1">
      <alignment horizontal="center" vertical="top" wrapText="1"/>
    </xf>
    <xf numFmtId="0" fontId="10" fillId="0" borderId="24" xfId="0" applyFont="1" applyBorder="1" applyAlignment="1">
      <alignment horizontal="center" vertical="top" wrapText="1"/>
    </xf>
    <xf numFmtId="164" fontId="6" fillId="0" borderId="1" xfId="0" applyNumberFormat="1" applyFont="1" applyBorder="1" applyAlignment="1">
      <alignment horizontal="center"/>
    </xf>
    <xf numFmtId="0" fontId="7" fillId="0" borderId="38" xfId="0" applyFont="1" applyBorder="1" applyAlignment="1">
      <alignment horizontal="right"/>
    </xf>
    <xf numFmtId="0" fontId="7" fillId="0" borderId="0" xfId="0" applyFont="1" applyAlignment="1">
      <alignment horizontal="right"/>
    </xf>
    <xf numFmtId="0" fontId="29" fillId="0" borderId="0" xfId="0" applyFont="1" applyAlignment="1">
      <alignment horizontal="left" vertical="center" wrapText="1" indent="2"/>
    </xf>
    <xf numFmtId="0" fontId="32" fillId="4" borderId="5" xfId="0" applyFont="1" applyFill="1" applyBorder="1" applyAlignment="1">
      <alignment horizontal="center"/>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wrapText="1"/>
    </xf>
    <xf numFmtId="0" fontId="30" fillId="0" borderId="0" xfId="0" applyFont="1" applyAlignment="1">
      <alignment horizontal="center" vertical="center"/>
    </xf>
    <xf numFmtId="0" fontId="5" fillId="4" borderId="5" xfId="0" applyFont="1" applyFill="1" applyBorder="1" applyAlignment="1">
      <alignment horizontal="center"/>
    </xf>
    <xf numFmtId="0" fontId="5" fillId="4" borderId="1" xfId="0" applyFont="1" applyFill="1" applyBorder="1" applyAlignment="1">
      <alignment horizontal="center"/>
    </xf>
    <xf numFmtId="0" fontId="37" fillId="0" borderId="0" xfId="0" applyFont="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24" fillId="0" borderId="0" xfId="0" applyFont="1" applyAlignment="1">
      <alignment horizontal="center" vertical="center"/>
    </xf>
    <xf numFmtId="0" fontId="5" fillId="4" borderId="0" xfId="0" applyFont="1" applyFill="1" applyAlignment="1">
      <alignment horizontal="left"/>
    </xf>
    <xf numFmtId="0" fontId="13" fillId="4" borderId="0" xfId="0" applyFont="1" applyFill="1" applyAlignment="1">
      <alignment horizontal="center" vertical="center" wrapText="1"/>
    </xf>
    <xf numFmtId="0" fontId="5" fillId="4" borderId="0" xfId="0" applyFont="1" applyFill="1" applyAlignment="1">
      <alignment horizontal="center"/>
    </xf>
    <xf numFmtId="0" fontId="31" fillId="4" borderId="0" xfId="0" applyFont="1" applyFill="1" applyAlignment="1">
      <alignment horizontal="center" vertical="center" wrapText="1"/>
    </xf>
    <xf numFmtId="0" fontId="32" fillId="4" borderId="1" xfId="0" applyFont="1" applyFill="1" applyBorder="1" applyAlignment="1">
      <alignment horizontal="center"/>
    </xf>
    <xf numFmtId="0" fontId="24" fillId="0" borderId="0" xfId="0" applyFont="1" applyAlignment="1">
      <alignment horizontal="left" vertical="center"/>
    </xf>
    <xf numFmtId="3" fontId="0" fillId="0" borderId="5" xfId="0" applyNumberFormat="1" applyBorder="1" applyAlignment="1">
      <alignment horizontal="center"/>
    </xf>
    <xf numFmtId="0" fontId="5" fillId="0" borderId="5" xfId="0" applyFont="1" applyBorder="1" applyAlignment="1">
      <alignment horizontal="center"/>
    </xf>
    <xf numFmtId="0" fontId="0" fillId="0" borderId="0" xfId="0"/>
    <xf numFmtId="9" fontId="5" fillId="4" borderId="0" xfId="0" applyNumberFormat="1" applyFont="1" applyFill="1" applyAlignment="1">
      <alignment horizontal="center"/>
    </xf>
    <xf numFmtId="0" fontId="24" fillId="0" borderId="0" xfId="0" applyFont="1" applyAlignment="1">
      <alignment horizontal="center"/>
    </xf>
    <xf numFmtId="0" fontId="27" fillId="0" borderId="0" xfId="0" applyFont="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DFECDC"/>
      <color rgb="FFC0C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38</xdr:col>
          <xdr:colOff>66675</xdr:colOff>
          <xdr:row>25</xdr:row>
          <xdr:rowOff>152400</xdr:rowOff>
        </xdr:from>
        <xdr:to>
          <xdr:col>40</xdr:col>
          <xdr:colOff>161925</xdr:colOff>
          <xdr:row>27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30</xdr:row>
          <xdr:rowOff>152400</xdr:rowOff>
        </xdr:from>
        <xdr:to>
          <xdr:col>35</xdr:col>
          <xdr:colOff>47625</xdr:colOff>
          <xdr:row>31</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SPADNS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30</xdr:row>
          <xdr:rowOff>133350</xdr:rowOff>
        </xdr:from>
        <xdr:to>
          <xdr:col>40</xdr:col>
          <xdr:colOff>114300</xdr:colOff>
          <xdr:row>32</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Electrode</a:t>
              </a:r>
            </a:p>
          </xdr:txBody>
        </xdr:sp>
        <xdr:clientData/>
      </xdr:twoCellAnchor>
    </mc:Choice>
    <mc:Fallback/>
  </mc:AlternateContent>
  <xdr:twoCellAnchor editAs="oneCell">
    <xdr:from>
      <xdr:col>0</xdr:col>
      <xdr:colOff>26362</xdr:colOff>
      <xdr:row>0</xdr:row>
      <xdr:rowOff>0</xdr:rowOff>
    </xdr:from>
    <xdr:to>
      <xdr:col>5</xdr:col>
      <xdr:colOff>14654</xdr:colOff>
      <xdr:row>4</xdr:row>
      <xdr:rowOff>105523</xdr:rowOff>
    </xdr:to>
    <xdr:pic>
      <xdr:nvPicPr>
        <xdr:cNvPr id="3" name="Picture 2">
          <a:extLst>
            <a:ext uri="{FF2B5EF4-FFF2-40B4-BE49-F238E27FC236}">
              <a16:creationId xmlns:a16="http://schemas.microsoft.com/office/drawing/2014/main" id="{1A8A5B54-48F1-FA6C-F34E-01B101614B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62" y="0"/>
          <a:ext cx="750292" cy="750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536066</xdr:colOff>
      <xdr:row>2</xdr:row>
      <xdr:rowOff>151290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46980" cy="5717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doh.wa.gov/drinkingwate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30"/>
  <sheetViews>
    <sheetView showGridLines="0" tabSelected="1" view="pageLayout" zoomScale="130" zoomScaleNormal="145" zoomScaleSheetLayoutView="220" zoomScalePageLayoutView="130" workbookViewId="0">
      <selection activeCell="J6" sqref="J6:U6"/>
    </sheetView>
  </sheetViews>
  <sheetFormatPr defaultColWidth="2.5703125" defaultRowHeight="12.75" customHeight="1" x14ac:dyDescent="0.3"/>
  <cols>
    <col min="1" max="1" width="0.85546875" style="1" customWidth="1"/>
    <col min="2" max="3" width="2.42578125" style="1" customWidth="1"/>
    <col min="4" max="11" width="2.5703125" style="1"/>
    <col min="12" max="12" width="2.42578125" style="1" customWidth="1"/>
    <col min="13" max="13" width="3.28515625" style="1" customWidth="1"/>
    <col min="14" max="28" width="2.5703125" style="1"/>
    <col min="29" max="29" width="1" style="1" customWidth="1"/>
    <col min="30" max="31" width="2.5703125" style="1"/>
    <col min="32" max="32" width="3.140625" style="1" customWidth="1"/>
    <col min="33" max="33" width="2.5703125" style="1"/>
    <col min="34" max="34" width="1.42578125" style="1" customWidth="1"/>
    <col min="35" max="35" width="4.85546875" style="1" customWidth="1"/>
    <col min="36" max="36" width="2.42578125" style="1" customWidth="1"/>
    <col min="37" max="37" width="1.5703125" style="1" customWidth="1"/>
    <col min="38" max="38" width="3.5703125" style="1" customWidth="1"/>
    <col min="39" max="40" width="2.140625" style="1" customWidth="1"/>
    <col min="41" max="41" width="2.5703125" style="1" customWidth="1"/>
    <col min="42" max="42" width="0.5703125" style="1" customWidth="1"/>
    <col min="43" max="43" width="0.42578125" style="1" customWidth="1"/>
    <col min="44" max="44" width="0.85546875" style="1" customWidth="1"/>
    <col min="45" max="16384" width="2.5703125" style="1"/>
  </cols>
  <sheetData>
    <row r="1" spans="1:44" ht="12.75" customHeight="1" x14ac:dyDescent="0.3">
      <c r="B1" s="1" t="s">
        <v>0</v>
      </c>
      <c r="J1" s="156" t="s">
        <v>1</v>
      </c>
      <c r="K1" s="156"/>
      <c r="L1" s="156"/>
      <c r="M1" s="156"/>
      <c r="N1" s="156"/>
      <c r="O1" s="156"/>
      <c r="P1" s="156"/>
      <c r="Q1" s="156"/>
      <c r="R1" s="156"/>
      <c r="S1" s="156"/>
      <c r="T1" s="156"/>
      <c r="U1" s="156"/>
      <c r="V1" s="156"/>
      <c r="W1" s="156"/>
      <c r="X1" s="156"/>
      <c r="Y1" s="156"/>
      <c r="Z1" s="156"/>
      <c r="AA1" s="156"/>
      <c r="AB1" s="156"/>
      <c r="AC1" s="156"/>
      <c r="AD1" s="156"/>
      <c r="AE1" s="156"/>
      <c r="AF1" s="156"/>
      <c r="AG1" s="156"/>
      <c r="AI1" s="144" t="s">
        <v>144</v>
      </c>
      <c r="AJ1" s="144"/>
      <c r="AK1" s="144"/>
      <c r="AL1" s="144"/>
      <c r="AM1" s="144"/>
      <c r="AN1" s="144"/>
      <c r="AO1" s="3"/>
    </row>
    <row r="2" spans="1:44" ht="12.75" customHeight="1" x14ac:dyDescent="0.3">
      <c r="J2" s="156"/>
      <c r="K2" s="156"/>
      <c r="L2" s="156"/>
      <c r="M2" s="156"/>
      <c r="N2" s="156"/>
      <c r="O2" s="156"/>
      <c r="P2" s="156"/>
      <c r="Q2" s="156"/>
      <c r="R2" s="156"/>
      <c r="S2" s="156"/>
      <c r="T2" s="156"/>
      <c r="U2" s="156"/>
      <c r="V2" s="156"/>
      <c r="W2" s="156"/>
      <c r="X2" s="156"/>
      <c r="Y2" s="156"/>
      <c r="Z2" s="156"/>
      <c r="AA2" s="156"/>
      <c r="AB2" s="156"/>
      <c r="AC2" s="156"/>
      <c r="AD2" s="156"/>
      <c r="AE2" s="156"/>
      <c r="AF2" s="156"/>
      <c r="AG2" s="156"/>
      <c r="AI2" s="144"/>
      <c r="AJ2" s="144"/>
      <c r="AK2" s="144"/>
      <c r="AL2" s="144"/>
      <c r="AM2" s="144"/>
      <c r="AN2" s="144"/>
      <c r="AO2" s="3"/>
    </row>
    <row r="3" spans="1:44" ht="12.75" customHeight="1" x14ac:dyDescent="0.3">
      <c r="J3" s="157" t="s">
        <v>2</v>
      </c>
      <c r="K3" s="157"/>
      <c r="L3" s="157"/>
      <c r="M3" s="157"/>
      <c r="N3" s="157"/>
      <c r="O3" s="157"/>
      <c r="P3" s="157"/>
      <c r="Q3" s="157"/>
      <c r="R3" s="157"/>
      <c r="S3" s="157"/>
      <c r="T3" s="157"/>
      <c r="U3" s="157"/>
      <c r="V3" s="157"/>
      <c r="W3" s="157"/>
      <c r="X3" s="157"/>
      <c r="Y3" s="157"/>
      <c r="Z3" s="157"/>
      <c r="AA3" s="157"/>
      <c r="AB3" s="157"/>
      <c r="AC3" s="157"/>
      <c r="AD3" s="157"/>
      <c r="AE3" s="157"/>
      <c r="AF3" s="157"/>
      <c r="AG3" s="157"/>
      <c r="AI3" s="144"/>
      <c r="AJ3" s="144"/>
      <c r="AK3" s="144"/>
      <c r="AL3" s="144"/>
      <c r="AM3" s="144"/>
      <c r="AN3" s="144"/>
      <c r="AO3" s="3"/>
    </row>
    <row r="5" spans="1:44" s="2" customFormat="1" ht="12.75" customHeight="1" x14ac:dyDescent="0.25">
      <c r="B5" s="2" t="s">
        <v>0</v>
      </c>
    </row>
    <row r="6" spans="1:44" s="2" customFormat="1" ht="12.75" customHeight="1" x14ac:dyDescent="0.25">
      <c r="D6" s="116" t="s">
        <v>4</v>
      </c>
      <c r="E6" s="116"/>
      <c r="F6" s="116"/>
      <c r="G6" s="116"/>
      <c r="H6" s="116"/>
      <c r="I6" s="116"/>
      <c r="J6" s="100"/>
      <c r="K6" s="100"/>
      <c r="L6" s="100"/>
      <c r="M6" s="100"/>
      <c r="N6" s="100"/>
      <c r="O6" s="100"/>
      <c r="P6" s="100"/>
      <c r="Q6" s="100"/>
      <c r="R6" s="100"/>
      <c r="S6" s="100"/>
      <c r="T6" s="100"/>
      <c r="U6" s="100"/>
      <c r="X6" s="116" t="s">
        <v>5</v>
      </c>
      <c r="Y6" s="116"/>
      <c r="Z6" s="116"/>
      <c r="AA6" s="116"/>
      <c r="AB6" s="100"/>
      <c r="AC6" s="100"/>
      <c r="AD6" s="100"/>
      <c r="AE6" s="100"/>
      <c r="AF6" s="100"/>
      <c r="AG6" s="100"/>
      <c r="AH6" s="100"/>
      <c r="AI6" s="100"/>
      <c r="AJ6" s="100"/>
      <c r="AK6" s="100"/>
      <c r="AL6" s="100"/>
      <c r="AM6" s="100"/>
    </row>
    <row r="7" spans="1:44" s="2" customFormat="1" ht="12.75" customHeight="1" x14ac:dyDescent="0.25">
      <c r="J7" s="13"/>
      <c r="K7" s="13"/>
      <c r="L7" s="13"/>
      <c r="M7" s="13"/>
      <c r="N7" s="13"/>
      <c r="O7" s="13"/>
      <c r="P7" s="13"/>
      <c r="Q7" s="13"/>
      <c r="R7" s="13"/>
      <c r="S7" s="13"/>
      <c r="T7" s="13"/>
      <c r="U7" s="13"/>
    </row>
    <row r="8" spans="1:44" s="2" customFormat="1" ht="12.75" customHeight="1" x14ac:dyDescent="0.25">
      <c r="D8" s="116" t="s">
        <v>6</v>
      </c>
      <c r="E8" s="116"/>
      <c r="F8" s="116"/>
      <c r="G8" s="116"/>
      <c r="H8" s="116"/>
      <c r="I8" s="116"/>
      <c r="J8" s="100"/>
      <c r="K8" s="100"/>
      <c r="L8" s="100"/>
      <c r="M8" s="100"/>
      <c r="N8" s="100"/>
      <c r="O8" s="100"/>
      <c r="P8" s="100"/>
      <c r="Q8" s="100"/>
      <c r="R8" s="100"/>
      <c r="S8" s="100"/>
      <c r="T8" s="100"/>
      <c r="U8" s="100"/>
      <c r="W8" s="116" t="s">
        <v>8</v>
      </c>
      <c r="X8" s="116"/>
      <c r="Y8" s="116"/>
      <c r="Z8" s="116"/>
      <c r="AA8" s="116"/>
      <c r="AB8" s="99"/>
      <c r="AC8" s="99"/>
      <c r="AD8" s="99"/>
      <c r="AE8" s="99"/>
      <c r="AF8" s="99"/>
      <c r="AG8" s="99"/>
      <c r="AH8" s="14"/>
      <c r="AI8" s="100"/>
      <c r="AJ8" s="100"/>
      <c r="AK8" s="100"/>
      <c r="AL8" s="100"/>
      <c r="AM8" s="100"/>
    </row>
    <row r="9" spans="1:44" s="2" customFormat="1" ht="12.75" customHeight="1" x14ac:dyDescent="0.25">
      <c r="J9" s="13"/>
      <c r="K9" s="13"/>
      <c r="L9" s="13"/>
      <c r="M9" s="13"/>
      <c r="N9" s="13"/>
      <c r="O9" s="13"/>
      <c r="P9" s="13"/>
      <c r="Q9" s="13"/>
      <c r="R9" s="13"/>
      <c r="S9" s="13"/>
      <c r="T9" s="13"/>
      <c r="U9" s="13"/>
    </row>
    <row r="10" spans="1:44" s="2" customFormat="1" ht="12.75" customHeight="1" x14ac:dyDescent="0.25">
      <c r="D10" s="116" t="s">
        <v>7</v>
      </c>
      <c r="E10" s="116"/>
      <c r="F10" s="116"/>
      <c r="G10" s="116"/>
      <c r="H10" s="116"/>
      <c r="I10" s="116"/>
      <c r="J10" s="100"/>
      <c r="K10" s="100"/>
      <c r="L10" s="100"/>
      <c r="M10" s="100"/>
      <c r="N10" s="100"/>
      <c r="O10" s="100"/>
      <c r="P10" s="100"/>
      <c r="Q10" s="100"/>
      <c r="R10" s="100"/>
      <c r="S10" s="100"/>
      <c r="T10" s="100"/>
      <c r="U10" s="100"/>
      <c r="X10" s="116" t="s">
        <v>9</v>
      </c>
      <c r="Y10" s="116"/>
      <c r="Z10" s="116"/>
      <c r="AA10" s="116"/>
      <c r="AB10" s="118"/>
      <c r="AC10" s="118"/>
      <c r="AD10" s="118"/>
      <c r="AE10" s="118"/>
      <c r="AF10" s="118"/>
      <c r="AG10" s="118"/>
      <c r="AH10" s="118"/>
      <c r="AI10" s="118"/>
      <c r="AJ10" s="118"/>
      <c r="AK10" s="118"/>
      <c r="AL10" s="118"/>
      <c r="AM10" s="118"/>
    </row>
    <row r="11" spans="1:44" s="2" customFormat="1" ht="6" customHeight="1" thickBot="1" x14ac:dyDescent="0.3"/>
    <row r="12" spans="1:44" s="4" customFormat="1" ht="12.75" customHeight="1" thickBot="1" x14ac:dyDescent="0.25">
      <c r="A12" s="5"/>
      <c r="B12" s="28"/>
      <c r="C12" s="29"/>
      <c r="D12" s="196" t="s">
        <v>11</v>
      </c>
      <c r="E12" s="196"/>
      <c r="F12" s="196"/>
      <c r="G12" s="196"/>
      <c r="H12" s="196"/>
      <c r="I12" s="196"/>
      <c r="J12" s="196"/>
      <c r="K12" s="197"/>
      <c r="L12" s="198" t="s">
        <v>12</v>
      </c>
      <c r="M12" s="196"/>
      <c r="N12" s="196"/>
      <c r="O12" s="196"/>
      <c r="P12" s="196"/>
      <c r="Q12" s="196"/>
      <c r="R12" s="196"/>
      <c r="S12" s="196"/>
      <c r="T12" s="196"/>
      <c r="U12" s="196"/>
      <c r="V12" s="197"/>
      <c r="W12" s="194" t="s">
        <v>13</v>
      </c>
      <c r="X12" s="194"/>
      <c r="Y12" s="194"/>
      <c r="Z12" s="194"/>
      <c r="AA12" s="194"/>
      <c r="AB12" s="195"/>
      <c r="AC12" s="5"/>
      <c r="AD12" s="230" t="s">
        <v>31</v>
      </c>
      <c r="AE12" s="230"/>
      <c r="AF12" s="230"/>
      <c r="AG12" s="230"/>
      <c r="AH12" s="230"/>
      <c r="AI12" s="230"/>
      <c r="AJ12" s="230"/>
      <c r="AK12" s="230"/>
      <c r="AL12" s="230"/>
      <c r="AM12" s="230"/>
      <c r="AN12" s="230"/>
      <c r="AO12" s="230"/>
      <c r="AP12" s="5"/>
      <c r="AQ12" s="5"/>
      <c r="AR12" s="5"/>
    </row>
    <row r="13" spans="1:44" s="4" customFormat="1" ht="12.75" customHeight="1" x14ac:dyDescent="0.2">
      <c r="A13" s="5"/>
      <c r="B13" s="205" t="s">
        <v>10</v>
      </c>
      <c r="C13" s="206"/>
      <c r="D13" s="199" t="s">
        <v>14</v>
      </c>
      <c r="E13" s="200"/>
      <c r="F13" s="200"/>
      <c r="G13" s="200"/>
      <c r="H13" s="200" t="s">
        <v>38</v>
      </c>
      <c r="I13" s="200"/>
      <c r="J13" s="200"/>
      <c r="K13" s="201"/>
      <c r="L13" s="204" t="s">
        <v>15</v>
      </c>
      <c r="M13" s="200"/>
      <c r="N13" s="200"/>
      <c r="O13" s="200" t="s">
        <v>16</v>
      </c>
      <c r="P13" s="200"/>
      <c r="Q13" s="200"/>
      <c r="R13" s="200"/>
      <c r="S13" s="200" t="s">
        <v>17</v>
      </c>
      <c r="T13" s="200"/>
      <c r="U13" s="200"/>
      <c r="V13" s="201"/>
      <c r="W13" s="202" t="s">
        <v>18</v>
      </c>
      <c r="X13" s="203"/>
      <c r="Y13" s="203"/>
      <c r="Z13" s="200" t="s">
        <v>19</v>
      </c>
      <c r="AA13" s="200"/>
      <c r="AB13" s="201"/>
      <c r="AC13" s="5"/>
      <c r="AD13" s="230"/>
      <c r="AE13" s="230"/>
      <c r="AF13" s="230"/>
      <c r="AG13" s="230"/>
      <c r="AH13" s="230"/>
      <c r="AI13" s="230"/>
      <c r="AJ13" s="230"/>
      <c r="AK13" s="230"/>
      <c r="AL13" s="230"/>
      <c r="AM13" s="230"/>
      <c r="AN13" s="230"/>
      <c r="AO13" s="230"/>
      <c r="AP13" s="5"/>
      <c r="AQ13" s="5"/>
      <c r="AR13" s="5"/>
    </row>
    <row r="14" spans="1:44" s="4" customFormat="1" ht="12.75" customHeight="1" x14ac:dyDescent="0.2">
      <c r="A14" s="5"/>
      <c r="B14" s="207"/>
      <c r="C14" s="208"/>
      <c r="D14" s="199"/>
      <c r="E14" s="200"/>
      <c r="F14" s="200"/>
      <c r="G14" s="200"/>
      <c r="H14" s="200"/>
      <c r="I14" s="200"/>
      <c r="J14" s="200"/>
      <c r="K14" s="201"/>
      <c r="L14" s="204"/>
      <c r="M14" s="200"/>
      <c r="N14" s="200"/>
      <c r="O14" s="200"/>
      <c r="P14" s="200"/>
      <c r="Q14" s="200"/>
      <c r="R14" s="200"/>
      <c r="S14" s="200"/>
      <c r="T14" s="200"/>
      <c r="U14" s="200"/>
      <c r="V14" s="201"/>
      <c r="W14" s="202"/>
      <c r="X14" s="203"/>
      <c r="Y14" s="203"/>
      <c r="Z14" s="200"/>
      <c r="AA14" s="200"/>
      <c r="AB14" s="201"/>
      <c r="AC14" s="5"/>
      <c r="AD14" s="230"/>
      <c r="AE14" s="230"/>
      <c r="AF14" s="230"/>
      <c r="AG14" s="230"/>
      <c r="AH14" s="230"/>
      <c r="AI14" s="230"/>
      <c r="AJ14" s="230"/>
      <c r="AK14" s="230"/>
      <c r="AL14" s="230"/>
      <c r="AM14" s="230"/>
      <c r="AN14" s="230"/>
      <c r="AO14" s="230"/>
      <c r="AP14" s="5"/>
      <c r="AQ14" s="5"/>
      <c r="AR14" s="5"/>
    </row>
    <row r="15" spans="1:44" s="4" customFormat="1" ht="12.75" customHeight="1" x14ac:dyDescent="0.2">
      <c r="A15" s="5"/>
      <c r="B15" s="207"/>
      <c r="C15" s="208"/>
      <c r="D15" s="216" t="s">
        <v>20</v>
      </c>
      <c r="E15" s="215"/>
      <c r="F15" s="215"/>
      <c r="G15" s="215"/>
      <c r="H15" s="215" t="s">
        <v>20</v>
      </c>
      <c r="I15" s="215"/>
      <c r="J15" s="215"/>
      <c r="K15" s="210"/>
      <c r="L15" s="209" t="s">
        <v>21</v>
      </c>
      <c r="M15" s="215"/>
      <c r="N15" s="215"/>
      <c r="O15" s="215" t="s">
        <v>22</v>
      </c>
      <c r="P15" s="215"/>
      <c r="Q15" s="215"/>
      <c r="R15" s="215"/>
      <c r="S15" s="215" t="s">
        <v>22</v>
      </c>
      <c r="T15" s="215"/>
      <c r="U15" s="215"/>
      <c r="V15" s="210"/>
      <c r="W15" s="216" t="s">
        <v>23</v>
      </c>
      <c r="X15" s="215"/>
      <c r="Y15" s="215"/>
      <c r="Z15" s="215" t="s">
        <v>23</v>
      </c>
      <c r="AA15" s="215"/>
      <c r="AB15" s="210"/>
      <c r="AC15" s="5"/>
      <c r="AD15" s="230"/>
      <c r="AE15" s="230"/>
      <c r="AF15" s="230"/>
      <c r="AG15" s="230"/>
      <c r="AH15" s="230"/>
      <c r="AI15" s="230"/>
      <c r="AJ15" s="230"/>
      <c r="AK15" s="230"/>
      <c r="AL15" s="230"/>
      <c r="AM15" s="230"/>
      <c r="AN15" s="230"/>
      <c r="AO15" s="230"/>
      <c r="AP15" s="5"/>
      <c r="AQ15" s="5"/>
      <c r="AR15" s="5"/>
    </row>
    <row r="16" spans="1:44" s="4" customFormat="1" ht="12.75" customHeight="1" x14ac:dyDescent="0.2">
      <c r="A16" s="5"/>
      <c r="B16" s="209" t="s">
        <v>24</v>
      </c>
      <c r="C16" s="210"/>
      <c r="D16" s="187"/>
      <c r="E16" s="188"/>
      <c r="F16" s="188"/>
      <c r="G16" s="188"/>
      <c r="H16" s="211"/>
      <c r="I16" s="211"/>
      <c r="J16" s="211"/>
      <c r="K16" s="212"/>
      <c r="L16" s="214"/>
      <c r="M16" s="211"/>
      <c r="N16" s="211"/>
      <c r="O16" s="188"/>
      <c r="P16" s="188"/>
      <c r="Q16" s="188"/>
      <c r="R16" s="188"/>
      <c r="S16" s="211"/>
      <c r="T16" s="211"/>
      <c r="U16" s="211"/>
      <c r="V16" s="212"/>
      <c r="W16" s="213"/>
      <c r="X16" s="211"/>
      <c r="Y16" s="211"/>
      <c r="Z16" s="211"/>
      <c r="AA16" s="211"/>
      <c r="AB16" s="212"/>
      <c r="AC16" s="5"/>
      <c r="AD16" s="230"/>
      <c r="AE16" s="230"/>
      <c r="AF16" s="230"/>
      <c r="AG16" s="230"/>
      <c r="AH16" s="230"/>
      <c r="AI16" s="230"/>
      <c r="AJ16" s="230"/>
      <c r="AK16" s="230"/>
      <c r="AL16" s="230"/>
      <c r="AM16" s="230"/>
      <c r="AN16" s="230"/>
      <c r="AO16" s="230"/>
      <c r="AP16" s="5"/>
      <c r="AQ16" s="5"/>
      <c r="AR16" s="5"/>
    </row>
    <row r="17" spans="1:44" s="4" customFormat="1" ht="12.75" customHeight="1" x14ac:dyDescent="0.2">
      <c r="A17" s="5"/>
      <c r="B17" s="207">
        <v>1</v>
      </c>
      <c r="C17" s="208"/>
      <c r="D17" s="187"/>
      <c r="E17" s="188"/>
      <c r="F17" s="188"/>
      <c r="G17" s="188"/>
      <c r="H17" s="188">
        <f>D17-D16</f>
        <v>0</v>
      </c>
      <c r="I17" s="188"/>
      <c r="J17" s="188"/>
      <c r="K17" s="193"/>
      <c r="L17" s="192"/>
      <c r="M17" s="188"/>
      <c r="N17" s="188"/>
      <c r="O17" s="188"/>
      <c r="P17" s="188"/>
      <c r="Q17" s="188"/>
      <c r="R17" s="188"/>
      <c r="S17" s="188"/>
      <c r="T17" s="188"/>
      <c r="U17" s="188"/>
      <c r="V17" s="193"/>
      <c r="W17" s="158"/>
      <c r="X17" s="138"/>
      <c r="Y17" s="138"/>
      <c r="Z17" s="138"/>
      <c r="AA17" s="138"/>
      <c r="AB17" s="139"/>
      <c r="AC17" s="5"/>
      <c r="AD17" s="230"/>
      <c r="AE17" s="230"/>
      <c r="AF17" s="230"/>
      <c r="AG17" s="230"/>
      <c r="AH17" s="230"/>
      <c r="AI17" s="230"/>
      <c r="AJ17" s="230"/>
      <c r="AK17" s="230"/>
      <c r="AL17" s="230"/>
      <c r="AM17" s="230"/>
      <c r="AN17" s="230"/>
      <c r="AO17" s="230"/>
      <c r="AP17" s="5"/>
      <c r="AQ17" s="5"/>
      <c r="AR17" s="5"/>
    </row>
    <row r="18" spans="1:44" s="4" customFormat="1" ht="12.75" customHeight="1" thickBot="1" x14ac:dyDescent="0.25">
      <c r="A18" s="5"/>
      <c r="B18" s="207">
        <v>2</v>
      </c>
      <c r="C18" s="208"/>
      <c r="D18" s="187"/>
      <c r="E18" s="188"/>
      <c r="F18" s="188"/>
      <c r="G18" s="188"/>
      <c r="H18" s="188">
        <f t="shared" ref="H18:H19" si="0">D18-D17</f>
        <v>0</v>
      </c>
      <c r="I18" s="188"/>
      <c r="J18" s="188"/>
      <c r="K18" s="193"/>
      <c r="L18" s="192"/>
      <c r="M18" s="188"/>
      <c r="N18" s="188"/>
      <c r="O18" s="188"/>
      <c r="P18" s="188"/>
      <c r="Q18" s="188"/>
      <c r="R18" s="188"/>
      <c r="S18" s="188"/>
      <c r="T18" s="188"/>
      <c r="U18" s="188"/>
      <c r="V18" s="193"/>
      <c r="W18" s="158"/>
      <c r="X18" s="138"/>
      <c r="Y18" s="138"/>
      <c r="Z18" s="138"/>
      <c r="AA18" s="138"/>
      <c r="AB18" s="139"/>
      <c r="AC18" s="5"/>
      <c r="AD18" s="6"/>
      <c r="AE18" s="6"/>
      <c r="AF18" s="6"/>
      <c r="AG18" s="6"/>
      <c r="AH18" s="6"/>
      <c r="AI18" s="6"/>
      <c r="AJ18" s="6"/>
      <c r="AK18" s="6"/>
      <c r="AL18" s="6"/>
      <c r="AM18" s="6"/>
      <c r="AN18" s="6"/>
      <c r="AO18" s="6"/>
      <c r="AP18" s="5"/>
      <c r="AQ18" s="5"/>
      <c r="AR18" s="5"/>
    </row>
    <row r="19" spans="1:44" s="4" customFormat="1" ht="12.75" customHeight="1" x14ac:dyDescent="0.2">
      <c r="A19" s="5"/>
      <c r="B19" s="207">
        <v>3</v>
      </c>
      <c r="C19" s="208"/>
      <c r="D19" s="187"/>
      <c r="E19" s="188"/>
      <c r="F19" s="188"/>
      <c r="G19" s="188"/>
      <c r="H19" s="188">
        <f t="shared" si="0"/>
        <v>0</v>
      </c>
      <c r="I19" s="188"/>
      <c r="J19" s="188"/>
      <c r="K19" s="193"/>
      <c r="L19" s="192"/>
      <c r="M19" s="188"/>
      <c r="N19" s="188"/>
      <c r="O19" s="188"/>
      <c r="P19" s="188"/>
      <c r="Q19" s="188"/>
      <c r="R19" s="188"/>
      <c r="S19" s="188"/>
      <c r="T19" s="188"/>
      <c r="U19" s="188"/>
      <c r="V19" s="193"/>
      <c r="W19" s="158"/>
      <c r="X19" s="138"/>
      <c r="Y19" s="138"/>
      <c r="Z19" s="138"/>
      <c r="AA19" s="138"/>
      <c r="AB19" s="139"/>
      <c r="AC19" s="5"/>
      <c r="AD19" s="231" t="s">
        <v>32</v>
      </c>
      <c r="AE19" s="232"/>
      <c r="AF19" s="232"/>
      <c r="AG19" s="232"/>
      <c r="AH19" s="232"/>
      <c r="AI19" s="232"/>
      <c r="AJ19" s="232"/>
      <c r="AK19" s="232"/>
      <c r="AL19" s="232"/>
      <c r="AM19" s="232"/>
      <c r="AN19" s="232"/>
      <c r="AO19" s="232"/>
      <c r="AP19" s="26"/>
      <c r="AQ19" s="5"/>
      <c r="AR19" s="5"/>
    </row>
    <row r="20" spans="1:44" s="4" customFormat="1" ht="12.75" customHeight="1" x14ac:dyDescent="0.2">
      <c r="A20" s="5"/>
      <c r="B20" s="207">
        <v>4</v>
      </c>
      <c r="C20" s="208"/>
      <c r="D20" s="187"/>
      <c r="E20" s="188"/>
      <c r="F20" s="188"/>
      <c r="G20" s="188"/>
      <c r="H20" s="188">
        <f>D20-D19</f>
        <v>0</v>
      </c>
      <c r="I20" s="188"/>
      <c r="J20" s="188"/>
      <c r="K20" s="193"/>
      <c r="L20" s="192"/>
      <c r="M20" s="188"/>
      <c r="N20" s="188"/>
      <c r="O20" s="188"/>
      <c r="P20" s="188"/>
      <c r="Q20" s="188"/>
      <c r="R20" s="188"/>
      <c r="S20" s="188"/>
      <c r="T20" s="188"/>
      <c r="U20" s="188"/>
      <c r="V20" s="193"/>
      <c r="W20" s="158"/>
      <c r="X20" s="138"/>
      <c r="Y20" s="138"/>
      <c r="Z20" s="138"/>
      <c r="AA20" s="138"/>
      <c r="AB20" s="139"/>
      <c r="AC20" s="5"/>
      <c r="AD20" s="145" t="s">
        <v>33</v>
      </c>
      <c r="AE20" s="146"/>
      <c r="AF20" s="146"/>
      <c r="AG20" s="146"/>
      <c r="AH20" s="146"/>
      <c r="AI20" s="146"/>
      <c r="AJ20" s="233" t="s">
        <v>0</v>
      </c>
      <c r="AK20" s="233"/>
      <c r="AL20" s="233"/>
      <c r="AM20" s="233"/>
      <c r="AN20" s="233"/>
      <c r="AO20" s="233"/>
      <c r="AP20" s="24"/>
      <c r="AQ20" s="5"/>
      <c r="AR20" s="5"/>
    </row>
    <row r="21" spans="1:44" s="4" customFormat="1" ht="2.25" customHeight="1" x14ac:dyDescent="0.2">
      <c r="A21" s="5"/>
      <c r="B21" s="162">
        <v>5</v>
      </c>
      <c r="C21" s="163"/>
      <c r="D21" s="167"/>
      <c r="E21" s="167"/>
      <c r="F21" s="167"/>
      <c r="G21" s="172"/>
      <c r="H21" s="166">
        <f>D21-D20</f>
        <v>0</v>
      </c>
      <c r="I21" s="167"/>
      <c r="J21" s="167"/>
      <c r="K21" s="168"/>
      <c r="L21" s="174"/>
      <c r="M21" s="167"/>
      <c r="N21" s="172"/>
      <c r="O21" s="166"/>
      <c r="P21" s="167"/>
      <c r="Q21" s="167"/>
      <c r="R21" s="172"/>
      <c r="S21" s="166"/>
      <c r="T21" s="167"/>
      <c r="U21" s="167"/>
      <c r="V21" s="168"/>
      <c r="W21" s="177"/>
      <c r="X21" s="177"/>
      <c r="Y21" s="181"/>
      <c r="Z21" s="176"/>
      <c r="AA21" s="177"/>
      <c r="AB21" s="178"/>
      <c r="AC21" s="5"/>
      <c r="AD21" s="27"/>
      <c r="AJ21" s="7"/>
      <c r="AK21" s="7"/>
      <c r="AL21" s="7"/>
      <c r="AM21" s="7"/>
      <c r="AN21" s="7"/>
      <c r="AO21" s="7"/>
      <c r="AP21" s="24"/>
      <c r="AQ21" s="5"/>
      <c r="AR21" s="5"/>
    </row>
    <row r="22" spans="1:44" s="4" customFormat="1" ht="12" customHeight="1" x14ac:dyDescent="0.2">
      <c r="A22" s="5"/>
      <c r="B22" s="164"/>
      <c r="C22" s="165"/>
      <c r="D22" s="170"/>
      <c r="E22" s="170"/>
      <c r="F22" s="170"/>
      <c r="G22" s="173"/>
      <c r="H22" s="169"/>
      <c r="I22" s="170"/>
      <c r="J22" s="170"/>
      <c r="K22" s="171"/>
      <c r="L22" s="175"/>
      <c r="M22" s="170"/>
      <c r="N22" s="173"/>
      <c r="O22" s="169"/>
      <c r="P22" s="170"/>
      <c r="Q22" s="170"/>
      <c r="R22" s="173"/>
      <c r="S22" s="169"/>
      <c r="T22" s="170"/>
      <c r="U22" s="170"/>
      <c r="V22" s="171"/>
      <c r="W22" s="159"/>
      <c r="X22" s="159"/>
      <c r="Y22" s="182"/>
      <c r="Z22" s="179"/>
      <c r="AA22" s="159"/>
      <c r="AB22" s="180"/>
      <c r="AC22" s="5"/>
      <c r="AD22" s="234" t="s">
        <v>34</v>
      </c>
      <c r="AE22" s="235"/>
      <c r="AF22" s="235"/>
      <c r="AG22" s="235"/>
      <c r="AH22" s="159" t="s">
        <v>0</v>
      </c>
      <c r="AI22" s="159"/>
      <c r="AJ22" s="159"/>
      <c r="AK22" s="159"/>
      <c r="AL22" s="159"/>
      <c r="AM22" s="159"/>
      <c r="AN22" s="4" t="s">
        <v>35</v>
      </c>
      <c r="AP22" s="24"/>
      <c r="AQ22" s="5"/>
      <c r="AR22" s="5"/>
    </row>
    <row r="23" spans="1:44" s="4" customFormat="1" ht="5.25" customHeight="1" thickBot="1" x14ac:dyDescent="0.25">
      <c r="A23" s="5"/>
      <c r="B23" s="162">
        <v>6</v>
      </c>
      <c r="C23" s="163"/>
      <c r="D23" s="167"/>
      <c r="E23" s="167"/>
      <c r="F23" s="167"/>
      <c r="G23" s="172"/>
      <c r="H23" s="166">
        <f>D23-D21</f>
        <v>0</v>
      </c>
      <c r="I23" s="167"/>
      <c r="J23" s="167"/>
      <c r="K23" s="168"/>
      <c r="L23" s="174"/>
      <c r="M23" s="167"/>
      <c r="N23" s="172"/>
      <c r="O23" s="166"/>
      <c r="P23" s="167"/>
      <c r="Q23" s="167"/>
      <c r="R23" s="172"/>
      <c r="S23" s="166"/>
      <c r="T23" s="167"/>
      <c r="U23" s="167"/>
      <c r="V23" s="168"/>
      <c r="W23" s="177"/>
      <c r="X23" s="177"/>
      <c r="Y23" s="181"/>
      <c r="Z23" s="176"/>
      <c r="AA23" s="177"/>
      <c r="AB23" s="178"/>
      <c r="AC23" s="5"/>
      <c r="AD23" s="22"/>
      <c r="AE23" s="8"/>
      <c r="AF23" s="8"/>
      <c r="AG23" s="8"/>
      <c r="AH23" s="8"/>
      <c r="AI23" s="8"/>
      <c r="AJ23" s="8"/>
      <c r="AK23" s="8"/>
      <c r="AL23" s="8"/>
      <c r="AM23" s="8"/>
      <c r="AN23" s="8"/>
      <c r="AO23" s="8"/>
      <c r="AP23" s="23"/>
      <c r="AQ23" s="5"/>
      <c r="AR23" s="5"/>
    </row>
    <row r="24" spans="1:44" s="4" customFormat="1" ht="7.5" customHeight="1" thickBot="1" x14ac:dyDescent="0.25">
      <c r="A24" s="5"/>
      <c r="B24" s="164"/>
      <c r="C24" s="165"/>
      <c r="D24" s="170"/>
      <c r="E24" s="170"/>
      <c r="F24" s="170"/>
      <c r="G24" s="173"/>
      <c r="H24" s="169"/>
      <c r="I24" s="170"/>
      <c r="J24" s="170"/>
      <c r="K24" s="171"/>
      <c r="L24" s="175"/>
      <c r="M24" s="170"/>
      <c r="N24" s="173"/>
      <c r="O24" s="169"/>
      <c r="P24" s="170"/>
      <c r="Q24" s="170"/>
      <c r="R24" s="173"/>
      <c r="S24" s="169"/>
      <c r="T24" s="170"/>
      <c r="U24" s="170"/>
      <c r="V24" s="171"/>
      <c r="W24" s="159"/>
      <c r="X24" s="159"/>
      <c r="Y24" s="182"/>
      <c r="Z24" s="179"/>
      <c r="AA24" s="159"/>
      <c r="AB24" s="180"/>
      <c r="AC24" s="5"/>
      <c r="AD24" s="5"/>
      <c r="AE24" s="5"/>
      <c r="AF24" s="5"/>
      <c r="AG24" s="5"/>
      <c r="AH24" s="5"/>
      <c r="AI24" s="5"/>
      <c r="AJ24" s="5"/>
      <c r="AK24" s="5"/>
      <c r="AL24" s="5"/>
      <c r="AM24" s="5"/>
      <c r="AN24" s="5"/>
      <c r="AO24" s="5"/>
      <c r="AP24" s="5"/>
      <c r="AQ24" s="5"/>
      <c r="AR24" s="5"/>
    </row>
    <row r="25" spans="1:44" s="4" customFormat="1" ht="12.75" customHeight="1" x14ac:dyDescent="0.2">
      <c r="A25" s="5"/>
      <c r="B25" s="207">
        <v>7</v>
      </c>
      <c r="C25" s="208"/>
      <c r="D25" s="187"/>
      <c r="E25" s="188"/>
      <c r="F25" s="188"/>
      <c r="G25" s="188"/>
      <c r="H25" s="189">
        <f>D25-D23</f>
        <v>0</v>
      </c>
      <c r="I25" s="190"/>
      <c r="J25" s="190"/>
      <c r="K25" s="191"/>
      <c r="L25" s="192"/>
      <c r="M25" s="188"/>
      <c r="N25" s="188"/>
      <c r="O25" s="188"/>
      <c r="P25" s="188"/>
      <c r="Q25" s="188"/>
      <c r="R25" s="188"/>
      <c r="S25" s="188"/>
      <c r="T25" s="188"/>
      <c r="U25" s="188"/>
      <c r="V25" s="193"/>
      <c r="W25" s="158"/>
      <c r="X25" s="138"/>
      <c r="Y25" s="138"/>
      <c r="Z25" s="138"/>
      <c r="AA25" s="138"/>
      <c r="AB25" s="139"/>
      <c r="AC25" s="5"/>
      <c r="AD25" s="149" t="s">
        <v>49</v>
      </c>
      <c r="AE25" s="150"/>
      <c r="AF25" s="150"/>
      <c r="AG25" s="150"/>
      <c r="AH25" s="150"/>
      <c r="AI25" s="150"/>
      <c r="AJ25" s="150"/>
      <c r="AK25" s="150"/>
      <c r="AL25" s="150"/>
      <c r="AM25" s="150"/>
      <c r="AN25" s="150"/>
      <c r="AO25" s="150"/>
      <c r="AP25" s="151"/>
      <c r="AQ25" s="5"/>
      <c r="AR25" s="5"/>
    </row>
    <row r="26" spans="1:44" s="4" customFormat="1" ht="12.75" customHeight="1" x14ac:dyDescent="0.2">
      <c r="A26" s="5"/>
      <c r="B26" s="207">
        <v>8</v>
      </c>
      <c r="C26" s="208"/>
      <c r="D26" s="187"/>
      <c r="E26" s="188"/>
      <c r="F26" s="188"/>
      <c r="G26" s="188"/>
      <c r="H26" s="189">
        <f t="shared" ref="H26:H42" si="1">D26-D25</f>
        <v>0</v>
      </c>
      <c r="I26" s="190"/>
      <c r="J26" s="190"/>
      <c r="K26" s="191"/>
      <c r="L26" s="192"/>
      <c r="M26" s="188"/>
      <c r="N26" s="188"/>
      <c r="O26" s="188"/>
      <c r="P26" s="188"/>
      <c r="Q26" s="188"/>
      <c r="R26" s="188"/>
      <c r="S26" s="188"/>
      <c r="T26" s="188"/>
      <c r="U26" s="188"/>
      <c r="V26" s="193"/>
      <c r="W26" s="158"/>
      <c r="X26" s="138"/>
      <c r="Y26" s="138"/>
      <c r="Z26" s="138"/>
      <c r="AA26" s="138"/>
      <c r="AB26" s="139"/>
      <c r="AC26" s="5"/>
      <c r="AD26" s="124" t="s">
        <v>51</v>
      </c>
      <c r="AE26" s="125"/>
      <c r="AF26" s="125"/>
      <c r="AG26" s="125"/>
      <c r="AH26" s="96"/>
      <c r="AI26" s="96"/>
      <c r="AJ26" s="96"/>
      <c r="AK26" s="96"/>
      <c r="AL26" s="96"/>
      <c r="AM26" s="96"/>
      <c r="AN26" s="96"/>
      <c r="AO26" s="96"/>
      <c r="AP26" s="24"/>
      <c r="AQ26" s="5"/>
      <c r="AR26" s="5"/>
    </row>
    <row r="27" spans="1:44" s="4" customFormat="1" ht="12.75" customHeight="1" thickBot="1" x14ac:dyDescent="0.25">
      <c r="A27" s="5"/>
      <c r="B27" s="207">
        <v>9</v>
      </c>
      <c r="C27" s="208"/>
      <c r="D27" s="187"/>
      <c r="E27" s="188"/>
      <c r="F27" s="188"/>
      <c r="G27" s="188"/>
      <c r="H27" s="189">
        <f t="shared" si="1"/>
        <v>0</v>
      </c>
      <c r="I27" s="190"/>
      <c r="J27" s="190"/>
      <c r="K27" s="191"/>
      <c r="L27" s="192"/>
      <c r="M27" s="188"/>
      <c r="N27" s="188"/>
      <c r="O27" s="188"/>
      <c r="P27" s="188"/>
      <c r="Q27" s="188"/>
      <c r="R27" s="188"/>
      <c r="S27" s="188"/>
      <c r="T27" s="188"/>
      <c r="U27" s="188"/>
      <c r="V27" s="193"/>
      <c r="W27" s="158"/>
      <c r="X27" s="138"/>
      <c r="Y27" s="138"/>
      <c r="Z27" s="138"/>
      <c r="AA27" s="138"/>
      <c r="AB27" s="139"/>
      <c r="AC27" s="5"/>
      <c r="AD27" s="25" t="s">
        <v>50</v>
      </c>
      <c r="AE27" s="8"/>
      <c r="AF27" s="8"/>
      <c r="AG27" s="8"/>
      <c r="AH27" s="8"/>
      <c r="AI27" s="8"/>
      <c r="AJ27" s="8"/>
      <c r="AK27" s="8"/>
      <c r="AL27" s="8"/>
      <c r="AM27" s="8"/>
      <c r="AN27" s="8"/>
      <c r="AO27" s="8"/>
      <c r="AP27" s="23"/>
      <c r="AQ27" s="5"/>
      <c r="AR27" s="5"/>
    </row>
    <row r="28" spans="1:44" s="4" customFormat="1" ht="12.75" customHeight="1" thickBot="1" x14ac:dyDescent="0.25">
      <c r="A28" s="5"/>
      <c r="B28" s="207">
        <v>10</v>
      </c>
      <c r="C28" s="208"/>
      <c r="D28" s="187"/>
      <c r="E28" s="188"/>
      <c r="F28" s="188"/>
      <c r="G28" s="188"/>
      <c r="H28" s="189">
        <f t="shared" si="1"/>
        <v>0</v>
      </c>
      <c r="I28" s="190"/>
      <c r="J28" s="190"/>
      <c r="K28" s="191"/>
      <c r="L28" s="192"/>
      <c r="M28" s="188"/>
      <c r="N28" s="188"/>
      <c r="O28" s="188"/>
      <c r="P28" s="188"/>
      <c r="Q28" s="188"/>
      <c r="R28" s="188"/>
      <c r="S28" s="189"/>
      <c r="T28" s="190"/>
      <c r="U28" s="190"/>
      <c r="V28" s="191"/>
      <c r="W28" s="158"/>
      <c r="X28" s="138"/>
      <c r="Y28" s="138"/>
      <c r="Z28" s="138"/>
      <c r="AA28" s="138"/>
      <c r="AB28" s="139"/>
      <c r="AC28" s="5"/>
      <c r="AD28" s="5"/>
      <c r="AE28" s="5"/>
      <c r="AF28" s="5"/>
      <c r="AG28" s="5"/>
      <c r="AH28" s="5"/>
      <c r="AI28" s="5"/>
      <c r="AJ28" s="5"/>
      <c r="AK28" s="5"/>
      <c r="AL28" s="5"/>
      <c r="AM28" s="5"/>
      <c r="AN28" s="5"/>
      <c r="AO28" s="5"/>
      <c r="AP28" s="5"/>
      <c r="AQ28" s="5"/>
      <c r="AR28" s="5"/>
    </row>
    <row r="29" spans="1:44" s="4" customFormat="1" ht="12.75" customHeight="1" x14ac:dyDescent="0.2">
      <c r="A29" s="5"/>
      <c r="B29" s="207">
        <v>11</v>
      </c>
      <c r="C29" s="208"/>
      <c r="D29" s="187"/>
      <c r="E29" s="188"/>
      <c r="F29" s="188"/>
      <c r="G29" s="188"/>
      <c r="H29" s="189">
        <f t="shared" si="1"/>
        <v>0</v>
      </c>
      <c r="I29" s="190"/>
      <c r="J29" s="190"/>
      <c r="K29" s="191"/>
      <c r="L29" s="192"/>
      <c r="M29" s="188"/>
      <c r="N29" s="188"/>
      <c r="O29" s="188"/>
      <c r="P29" s="188"/>
      <c r="Q29" s="188"/>
      <c r="R29" s="188"/>
      <c r="S29" s="189"/>
      <c r="T29" s="190"/>
      <c r="U29" s="190"/>
      <c r="V29" s="191"/>
      <c r="W29" s="158"/>
      <c r="X29" s="138"/>
      <c r="Y29" s="138"/>
      <c r="Z29" s="138"/>
      <c r="AA29" s="138"/>
      <c r="AB29" s="139"/>
      <c r="AC29" s="5"/>
      <c r="AD29" s="149" t="s">
        <v>52</v>
      </c>
      <c r="AE29" s="150"/>
      <c r="AF29" s="150"/>
      <c r="AG29" s="150"/>
      <c r="AH29" s="150"/>
      <c r="AI29" s="150"/>
      <c r="AJ29" s="150"/>
      <c r="AK29" s="150"/>
      <c r="AL29" s="150"/>
      <c r="AM29" s="150"/>
      <c r="AN29" s="150"/>
      <c r="AO29" s="150"/>
      <c r="AP29" s="151"/>
      <c r="AQ29" s="5"/>
      <c r="AR29" s="5"/>
    </row>
    <row r="30" spans="1:44" s="4" customFormat="1" ht="12.75" customHeight="1" x14ac:dyDescent="0.2">
      <c r="A30" s="5"/>
      <c r="B30" s="207">
        <v>12</v>
      </c>
      <c r="C30" s="208"/>
      <c r="D30" s="187"/>
      <c r="E30" s="188"/>
      <c r="F30" s="188"/>
      <c r="G30" s="188"/>
      <c r="H30" s="189">
        <f t="shared" si="1"/>
        <v>0</v>
      </c>
      <c r="I30" s="190"/>
      <c r="J30" s="190"/>
      <c r="K30" s="191"/>
      <c r="L30" s="192"/>
      <c r="M30" s="188"/>
      <c r="N30" s="188"/>
      <c r="O30" s="188"/>
      <c r="P30" s="188"/>
      <c r="Q30" s="188"/>
      <c r="R30" s="188"/>
      <c r="S30" s="189"/>
      <c r="T30" s="190"/>
      <c r="U30" s="190"/>
      <c r="V30" s="191"/>
      <c r="W30" s="158"/>
      <c r="X30" s="138"/>
      <c r="Y30" s="138"/>
      <c r="Z30" s="138"/>
      <c r="AA30" s="138"/>
      <c r="AB30" s="139"/>
      <c r="AC30" s="5"/>
      <c r="AD30" s="126" t="s">
        <v>54</v>
      </c>
      <c r="AE30" s="127"/>
      <c r="AF30" s="127"/>
      <c r="AG30" s="127"/>
      <c r="AH30" s="127"/>
      <c r="AI30" s="127"/>
      <c r="AJ30" s="127"/>
      <c r="AK30" s="127"/>
      <c r="AL30" s="127"/>
      <c r="AM30" s="127"/>
      <c r="AN30" s="127"/>
      <c r="AO30" s="127"/>
      <c r="AP30" s="128"/>
      <c r="AQ30" s="5"/>
      <c r="AR30" s="5"/>
    </row>
    <row r="31" spans="1:44" s="4" customFormat="1" ht="12.75" customHeight="1" x14ac:dyDescent="0.2">
      <c r="A31" s="5"/>
      <c r="B31" s="207">
        <v>13</v>
      </c>
      <c r="C31" s="208"/>
      <c r="D31" s="187"/>
      <c r="E31" s="188"/>
      <c r="F31" s="188"/>
      <c r="G31" s="188"/>
      <c r="H31" s="189">
        <f t="shared" si="1"/>
        <v>0</v>
      </c>
      <c r="I31" s="190"/>
      <c r="J31" s="190"/>
      <c r="K31" s="191"/>
      <c r="L31" s="192"/>
      <c r="M31" s="188"/>
      <c r="N31" s="188"/>
      <c r="O31" s="188"/>
      <c r="P31" s="188"/>
      <c r="Q31" s="188"/>
      <c r="R31" s="188"/>
      <c r="S31" s="189"/>
      <c r="T31" s="190"/>
      <c r="U31" s="190"/>
      <c r="V31" s="191"/>
      <c r="W31" s="158"/>
      <c r="X31" s="138"/>
      <c r="Y31" s="138"/>
      <c r="Z31" s="138"/>
      <c r="AA31" s="138"/>
      <c r="AB31" s="139"/>
      <c r="AC31" s="5"/>
      <c r="AD31" s="97"/>
      <c r="AE31" s="96"/>
      <c r="AF31" s="96"/>
      <c r="AG31" s="96"/>
      <c r="AH31" s="96"/>
      <c r="AI31" s="96"/>
      <c r="AJ31" s="96"/>
      <c r="AK31" s="96"/>
      <c r="AL31" s="96"/>
      <c r="AM31" s="96"/>
      <c r="AN31" s="96"/>
      <c r="AO31" s="96"/>
      <c r="AP31" s="21"/>
      <c r="AQ31" s="5"/>
      <c r="AR31" s="5"/>
    </row>
    <row r="32" spans="1:44" s="4" customFormat="1" ht="12.75" customHeight="1" thickBot="1" x14ac:dyDescent="0.25">
      <c r="A32" s="5"/>
      <c r="B32" s="207">
        <v>14</v>
      </c>
      <c r="C32" s="208"/>
      <c r="D32" s="187"/>
      <c r="E32" s="188"/>
      <c r="F32" s="188"/>
      <c r="G32" s="188"/>
      <c r="H32" s="189">
        <f t="shared" si="1"/>
        <v>0</v>
      </c>
      <c r="I32" s="190"/>
      <c r="J32" s="190"/>
      <c r="K32" s="191"/>
      <c r="L32" s="192"/>
      <c r="M32" s="188"/>
      <c r="N32" s="188"/>
      <c r="O32" s="188"/>
      <c r="P32" s="188"/>
      <c r="Q32" s="188"/>
      <c r="R32" s="188"/>
      <c r="S32" s="189"/>
      <c r="T32" s="190"/>
      <c r="U32" s="190"/>
      <c r="V32" s="191"/>
      <c r="W32" s="158"/>
      <c r="X32" s="138"/>
      <c r="Y32" s="138"/>
      <c r="Z32" s="138"/>
      <c r="AA32" s="138"/>
      <c r="AB32" s="139"/>
      <c r="AC32" s="5"/>
      <c r="AD32" s="22" t="s">
        <v>53</v>
      </c>
      <c r="AE32" s="8"/>
      <c r="AF32" s="8"/>
      <c r="AG32" s="8"/>
      <c r="AH32" s="8"/>
      <c r="AI32" s="8"/>
      <c r="AJ32" s="8"/>
      <c r="AK32" s="8"/>
      <c r="AL32" s="8"/>
      <c r="AM32" s="8"/>
      <c r="AN32" s="8"/>
      <c r="AO32" s="8"/>
      <c r="AP32" s="23"/>
      <c r="AQ32" s="5"/>
      <c r="AR32" s="5"/>
    </row>
    <row r="33" spans="1:44" s="4" customFormat="1" ht="12.75" customHeight="1" thickBot="1" x14ac:dyDescent="0.25">
      <c r="A33" s="5"/>
      <c r="B33" s="207">
        <v>15</v>
      </c>
      <c r="C33" s="208"/>
      <c r="D33" s="187"/>
      <c r="E33" s="188"/>
      <c r="F33" s="188"/>
      <c r="G33" s="188"/>
      <c r="H33" s="189">
        <f t="shared" si="1"/>
        <v>0</v>
      </c>
      <c r="I33" s="190"/>
      <c r="J33" s="190"/>
      <c r="K33" s="191"/>
      <c r="L33" s="192"/>
      <c r="M33" s="188"/>
      <c r="N33" s="188"/>
      <c r="O33" s="188"/>
      <c r="P33" s="188"/>
      <c r="Q33" s="188"/>
      <c r="R33" s="188"/>
      <c r="S33" s="189"/>
      <c r="T33" s="190"/>
      <c r="U33" s="190"/>
      <c r="V33" s="191"/>
      <c r="W33" s="158"/>
      <c r="X33" s="138"/>
      <c r="Y33" s="138"/>
      <c r="Z33" s="138"/>
      <c r="AA33" s="138"/>
      <c r="AB33" s="139"/>
      <c r="AC33" s="5"/>
      <c r="AD33" s="5"/>
      <c r="AE33" s="5"/>
      <c r="AF33" s="5"/>
      <c r="AG33" s="5"/>
      <c r="AH33" s="5"/>
      <c r="AI33" s="5"/>
      <c r="AJ33" s="5"/>
      <c r="AK33" s="5"/>
      <c r="AL33" s="5"/>
      <c r="AM33" s="5"/>
      <c r="AN33" s="5"/>
      <c r="AO33" s="5"/>
      <c r="AP33" s="5"/>
      <c r="AQ33" s="5"/>
      <c r="AR33" s="5"/>
    </row>
    <row r="34" spans="1:44" s="4" customFormat="1" ht="12.75" customHeight="1" thickBot="1" x14ac:dyDescent="0.25">
      <c r="A34" s="5"/>
      <c r="B34" s="207">
        <v>16</v>
      </c>
      <c r="C34" s="208"/>
      <c r="D34" s="187"/>
      <c r="E34" s="188"/>
      <c r="F34" s="188"/>
      <c r="G34" s="188"/>
      <c r="H34" s="189">
        <f t="shared" si="1"/>
        <v>0</v>
      </c>
      <c r="I34" s="190"/>
      <c r="J34" s="190"/>
      <c r="K34" s="191"/>
      <c r="L34" s="192"/>
      <c r="M34" s="188"/>
      <c r="N34" s="188"/>
      <c r="O34" s="188"/>
      <c r="P34" s="188"/>
      <c r="Q34" s="188"/>
      <c r="R34" s="188"/>
      <c r="S34" s="189"/>
      <c r="T34" s="190"/>
      <c r="U34" s="190"/>
      <c r="V34" s="191"/>
      <c r="W34" s="158"/>
      <c r="X34" s="138"/>
      <c r="Y34" s="138"/>
      <c r="Z34" s="138"/>
      <c r="AA34" s="138"/>
      <c r="AB34" s="139"/>
      <c r="AC34" s="5"/>
      <c r="AD34" s="152" t="s">
        <v>55</v>
      </c>
      <c r="AE34" s="153"/>
      <c r="AF34" s="153"/>
      <c r="AG34" s="153"/>
      <c r="AH34" s="153"/>
      <c r="AI34" s="153"/>
      <c r="AJ34" s="153"/>
      <c r="AK34" s="153"/>
      <c r="AL34" s="153"/>
      <c r="AM34" s="153"/>
      <c r="AN34" s="153"/>
      <c r="AO34" s="153"/>
      <c r="AP34" s="154"/>
      <c r="AQ34" s="5"/>
      <c r="AR34" s="5"/>
    </row>
    <row r="35" spans="1:44" s="4" customFormat="1" ht="12.75" customHeight="1" thickBot="1" x14ac:dyDescent="0.25">
      <c r="A35" s="5"/>
      <c r="B35" s="207">
        <v>17</v>
      </c>
      <c r="C35" s="208"/>
      <c r="D35" s="187"/>
      <c r="E35" s="188"/>
      <c r="F35" s="188"/>
      <c r="G35" s="188"/>
      <c r="H35" s="189">
        <f t="shared" si="1"/>
        <v>0</v>
      </c>
      <c r="I35" s="190"/>
      <c r="J35" s="190"/>
      <c r="K35" s="191"/>
      <c r="L35" s="192"/>
      <c r="M35" s="188"/>
      <c r="N35" s="188"/>
      <c r="O35" s="188"/>
      <c r="P35" s="188"/>
      <c r="Q35" s="188"/>
      <c r="R35" s="188"/>
      <c r="S35" s="189"/>
      <c r="T35" s="190"/>
      <c r="U35" s="190"/>
      <c r="V35" s="191"/>
      <c r="W35" s="158"/>
      <c r="X35" s="138"/>
      <c r="Y35" s="138"/>
      <c r="Z35" s="138"/>
      <c r="AA35" s="138"/>
      <c r="AB35" s="139"/>
      <c r="AC35" s="5"/>
      <c r="AD35" s="129" t="s">
        <v>10</v>
      </c>
      <c r="AE35" s="130"/>
      <c r="AF35" s="130"/>
      <c r="AG35" s="130" t="s">
        <v>56</v>
      </c>
      <c r="AH35" s="130"/>
      <c r="AI35" s="130"/>
      <c r="AJ35" s="130"/>
      <c r="AK35" s="130"/>
      <c r="AL35" s="130" t="s">
        <v>57</v>
      </c>
      <c r="AM35" s="130"/>
      <c r="AN35" s="130"/>
      <c r="AO35" s="130"/>
      <c r="AP35" s="131"/>
      <c r="AQ35" s="5"/>
      <c r="AR35" s="5"/>
    </row>
    <row r="36" spans="1:44" s="4" customFormat="1" ht="12.75" customHeight="1" x14ac:dyDescent="0.2">
      <c r="A36" s="5"/>
      <c r="B36" s="207">
        <v>18</v>
      </c>
      <c r="C36" s="208"/>
      <c r="D36" s="187"/>
      <c r="E36" s="188"/>
      <c r="F36" s="188"/>
      <c r="G36" s="188"/>
      <c r="H36" s="189">
        <f t="shared" si="1"/>
        <v>0</v>
      </c>
      <c r="I36" s="190"/>
      <c r="J36" s="190"/>
      <c r="K36" s="191"/>
      <c r="L36" s="192"/>
      <c r="M36" s="188"/>
      <c r="N36" s="188"/>
      <c r="O36" s="188"/>
      <c r="P36" s="188"/>
      <c r="Q36" s="188"/>
      <c r="R36" s="188"/>
      <c r="S36" s="189"/>
      <c r="T36" s="190"/>
      <c r="U36" s="190"/>
      <c r="V36" s="191"/>
      <c r="W36" s="158"/>
      <c r="X36" s="138"/>
      <c r="Y36" s="138"/>
      <c r="Z36" s="138"/>
      <c r="AA36" s="138"/>
      <c r="AB36" s="139"/>
      <c r="AC36" s="5"/>
      <c r="AD36" s="134"/>
      <c r="AE36" s="135"/>
      <c r="AF36" s="135"/>
      <c r="AG36" s="132"/>
      <c r="AH36" s="132"/>
      <c r="AI36" s="132"/>
      <c r="AJ36" s="132"/>
      <c r="AK36" s="132"/>
      <c r="AL36" s="132"/>
      <c r="AM36" s="132"/>
      <c r="AN36" s="132"/>
      <c r="AO36" s="132"/>
      <c r="AP36" s="133"/>
      <c r="AQ36" s="5"/>
      <c r="AR36" s="5"/>
    </row>
    <row r="37" spans="1:44" s="4" customFormat="1" ht="12.75" customHeight="1" x14ac:dyDescent="0.2">
      <c r="A37" s="5"/>
      <c r="B37" s="207">
        <v>19</v>
      </c>
      <c r="C37" s="208"/>
      <c r="D37" s="187"/>
      <c r="E37" s="188"/>
      <c r="F37" s="188"/>
      <c r="G37" s="188"/>
      <c r="H37" s="189">
        <f t="shared" si="1"/>
        <v>0</v>
      </c>
      <c r="I37" s="190"/>
      <c r="J37" s="190"/>
      <c r="K37" s="191"/>
      <c r="L37" s="192"/>
      <c r="M37" s="188"/>
      <c r="N37" s="188"/>
      <c r="O37" s="188"/>
      <c r="P37" s="188"/>
      <c r="Q37" s="188"/>
      <c r="R37" s="188"/>
      <c r="S37" s="189"/>
      <c r="T37" s="190"/>
      <c r="U37" s="190"/>
      <c r="V37" s="191"/>
      <c r="W37" s="158"/>
      <c r="X37" s="138"/>
      <c r="Y37" s="138"/>
      <c r="Z37" s="138"/>
      <c r="AA37" s="138"/>
      <c r="AB37" s="139"/>
      <c r="AC37" s="5"/>
      <c r="AD37" s="136"/>
      <c r="AE37" s="137"/>
      <c r="AF37" s="137"/>
      <c r="AG37" s="138"/>
      <c r="AH37" s="138"/>
      <c r="AI37" s="138"/>
      <c r="AJ37" s="138"/>
      <c r="AK37" s="138"/>
      <c r="AL37" s="138"/>
      <c r="AM37" s="138"/>
      <c r="AN37" s="138"/>
      <c r="AO37" s="138"/>
      <c r="AP37" s="139"/>
      <c r="AQ37" s="5"/>
      <c r="AR37" s="5"/>
    </row>
    <row r="38" spans="1:44" s="4" customFormat="1" ht="12.75" customHeight="1" x14ac:dyDescent="0.2">
      <c r="A38" s="5"/>
      <c r="B38" s="207">
        <v>20</v>
      </c>
      <c r="C38" s="208"/>
      <c r="D38" s="187"/>
      <c r="E38" s="188"/>
      <c r="F38" s="188"/>
      <c r="G38" s="188"/>
      <c r="H38" s="189">
        <f t="shared" si="1"/>
        <v>0</v>
      </c>
      <c r="I38" s="190"/>
      <c r="J38" s="190"/>
      <c r="K38" s="191"/>
      <c r="L38" s="192"/>
      <c r="M38" s="188"/>
      <c r="N38" s="188"/>
      <c r="O38" s="188"/>
      <c r="P38" s="188"/>
      <c r="Q38" s="188"/>
      <c r="R38" s="188"/>
      <c r="S38" s="189"/>
      <c r="T38" s="190"/>
      <c r="U38" s="190"/>
      <c r="V38" s="191"/>
      <c r="W38" s="158"/>
      <c r="X38" s="138"/>
      <c r="Y38" s="138"/>
      <c r="Z38" s="138"/>
      <c r="AA38" s="138"/>
      <c r="AB38" s="139"/>
      <c r="AC38" s="5"/>
      <c r="AD38" s="136"/>
      <c r="AE38" s="137"/>
      <c r="AF38" s="137"/>
      <c r="AG38" s="138"/>
      <c r="AH38" s="138"/>
      <c r="AI38" s="138"/>
      <c r="AJ38" s="138"/>
      <c r="AK38" s="138"/>
      <c r="AL38" s="138"/>
      <c r="AM38" s="138"/>
      <c r="AN38" s="138"/>
      <c r="AO38" s="138"/>
      <c r="AP38" s="139"/>
      <c r="AQ38" s="5"/>
      <c r="AR38" s="5"/>
    </row>
    <row r="39" spans="1:44" s="2" customFormat="1" ht="12.75" customHeight="1" x14ac:dyDescent="0.25">
      <c r="A39" s="9"/>
      <c r="B39" s="207">
        <v>21</v>
      </c>
      <c r="C39" s="208"/>
      <c r="D39" s="187"/>
      <c r="E39" s="188"/>
      <c r="F39" s="188"/>
      <c r="G39" s="188"/>
      <c r="H39" s="189">
        <f t="shared" si="1"/>
        <v>0</v>
      </c>
      <c r="I39" s="190"/>
      <c r="J39" s="190"/>
      <c r="K39" s="191"/>
      <c r="L39" s="192"/>
      <c r="M39" s="188"/>
      <c r="N39" s="188"/>
      <c r="O39" s="188"/>
      <c r="P39" s="188"/>
      <c r="Q39" s="188"/>
      <c r="R39" s="188"/>
      <c r="S39" s="189"/>
      <c r="T39" s="190"/>
      <c r="U39" s="190"/>
      <c r="V39" s="191"/>
      <c r="W39" s="158"/>
      <c r="X39" s="138"/>
      <c r="Y39" s="138"/>
      <c r="Z39" s="138"/>
      <c r="AA39" s="138"/>
      <c r="AB39" s="139"/>
      <c r="AC39" s="9"/>
      <c r="AD39" s="136"/>
      <c r="AE39" s="137"/>
      <c r="AF39" s="137"/>
      <c r="AG39" s="138"/>
      <c r="AH39" s="138"/>
      <c r="AI39" s="138"/>
      <c r="AJ39" s="138"/>
      <c r="AK39" s="138"/>
      <c r="AL39" s="138"/>
      <c r="AM39" s="138"/>
      <c r="AN39" s="138"/>
      <c r="AO39" s="138"/>
      <c r="AP39" s="139"/>
      <c r="AQ39" s="9"/>
      <c r="AR39" s="9"/>
    </row>
    <row r="40" spans="1:44" s="2" customFormat="1" ht="12.75" customHeight="1" thickBot="1" x14ac:dyDescent="0.3">
      <c r="A40" s="9"/>
      <c r="B40" s="207">
        <v>22</v>
      </c>
      <c r="C40" s="208"/>
      <c r="D40" s="187"/>
      <c r="E40" s="188"/>
      <c r="F40" s="188"/>
      <c r="G40" s="188"/>
      <c r="H40" s="189">
        <f t="shared" si="1"/>
        <v>0</v>
      </c>
      <c r="I40" s="190"/>
      <c r="J40" s="190"/>
      <c r="K40" s="191"/>
      <c r="L40" s="192"/>
      <c r="M40" s="188"/>
      <c r="N40" s="188"/>
      <c r="O40" s="188"/>
      <c r="P40" s="188"/>
      <c r="Q40" s="188"/>
      <c r="R40" s="188"/>
      <c r="S40" s="189"/>
      <c r="T40" s="190"/>
      <c r="U40" s="190"/>
      <c r="V40" s="191"/>
      <c r="W40" s="158"/>
      <c r="X40" s="138"/>
      <c r="Y40" s="138"/>
      <c r="Z40" s="138"/>
      <c r="AA40" s="138"/>
      <c r="AB40" s="139"/>
      <c r="AC40" s="9"/>
      <c r="AD40" s="140"/>
      <c r="AE40" s="141"/>
      <c r="AF40" s="141"/>
      <c r="AG40" s="160"/>
      <c r="AH40" s="160"/>
      <c r="AI40" s="160"/>
      <c r="AJ40" s="160"/>
      <c r="AK40" s="160"/>
      <c r="AL40" s="160"/>
      <c r="AM40" s="160"/>
      <c r="AN40" s="160"/>
      <c r="AO40" s="160"/>
      <c r="AP40" s="161"/>
      <c r="AQ40" s="9"/>
      <c r="AR40" s="9"/>
    </row>
    <row r="41" spans="1:44" s="2" customFormat="1" ht="12.75" customHeight="1" thickBot="1" x14ac:dyDescent="0.3">
      <c r="A41" s="9"/>
      <c r="B41" s="207">
        <v>23</v>
      </c>
      <c r="C41" s="208"/>
      <c r="D41" s="187"/>
      <c r="E41" s="188"/>
      <c r="F41" s="188"/>
      <c r="G41" s="188"/>
      <c r="H41" s="189">
        <f t="shared" si="1"/>
        <v>0</v>
      </c>
      <c r="I41" s="190"/>
      <c r="J41" s="190"/>
      <c r="K41" s="191"/>
      <c r="L41" s="192"/>
      <c r="M41" s="188"/>
      <c r="N41" s="188"/>
      <c r="O41" s="188"/>
      <c r="P41" s="188"/>
      <c r="Q41" s="188"/>
      <c r="R41" s="188"/>
      <c r="S41" s="189"/>
      <c r="T41" s="190"/>
      <c r="U41" s="190"/>
      <c r="V41" s="191"/>
      <c r="W41" s="158"/>
      <c r="X41" s="138"/>
      <c r="Y41" s="138"/>
      <c r="Z41" s="138"/>
      <c r="AA41" s="138"/>
      <c r="AB41" s="139"/>
      <c r="AC41" s="9"/>
      <c r="AD41" s="9"/>
      <c r="AE41" s="9"/>
      <c r="AF41" s="9"/>
      <c r="AG41" s="9"/>
      <c r="AH41" s="9"/>
      <c r="AI41" s="9"/>
      <c r="AJ41" s="9"/>
      <c r="AK41" s="9"/>
      <c r="AL41" s="9"/>
      <c r="AM41" s="9"/>
      <c r="AN41" s="9"/>
      <c r="AO41" s="9"/>
      <c r="AP41" s="9"/>
      <c r="AQ41" s="9"/>
      <c r="AR41" s="9"/>
    </row>
    <row r="42" spans="1:44" s="2" customFormat="1" ht="5.25" customHeight="1" x14ac:dyDescent="0.25">
      <c r="A42" s="9"/>
      <c r="B42" s="162">
        <v>24</v>
      </c>
      <c r="C42" s="163"/>
      <c r="D42" s="167"/>
      <c r="E42" s="167"/>
      <c r="F42" s="167"/>
      <c r="G42" s="172"/>
      <c r="H42" s="166">
        <f t="shared" si="1"/>
        <v>0</v>
      </c>
      <c r="I42" s="167"/>
      <c r="J42" s="167"/>
      <c r="K42" s="168"/>
      <c r="L42" s="174"/>
      <c r="M42" s="167"/>
      <c r="N42" s="172"/>
      <c r="O42" s="166"/>
      <c r="P42" s="167"/>
      <c r="Q42" s="167"/>
      <c r="R42" s="172"/>
      <c r="S42" s="166"/>
      <c r="T42" s="167"/>
      <c r="U42" s="167"/>
      <c r="V42" s="168"/>
      <c r="W42" s="177"/>
      <c r="X42" s="177"/>
      <c r="Y42" s="181"/>
      <c r="Z42" s="176"/>
      <c r="AA42" s="177"/>
      <c r="AB42" s="178"/>
      <c r="AC42" s="9"/>
      <c r="AD42" s="183" t="s">
        <v>65</v>
      </c>
      <c r="AE42" s="184"/>
      <c r="AF42" s="184"/>
      <c r="AG42" s="184"/>
      <c r="AH42" s="184"/>
      <c r="AI42" s="184"/>
      <c r="AJ42" s="184"/>
      <c r="AK42" s="103"/>
      <c r="AL42" s="103"/>
      <c r="AM42" s="103"/>
      <c r="AN42" s="103"/>
      <c r="AO42" s="103"/>
      <c r="AP42" s="18"/>
      <c r="AQ42" s="9"/>
      <c r="AR42" s="9"/>
    </row>
    <row r="43" spans="1:44" s="2" customFormat="1" ht="9" customHeight="1" x14ac:dyDescent="0.25">
      <c r="A43" s="9"/>
      <c r="B43" s="164"/>
      <c r="C43" s="165"/>
      <c r="D43" s="170"/>
      <c r="E43" s="170"/>
      <c r="F43" s="170"/>
      <c r="G43" s="173"/>
      <c r="H43" s="169"/>
      <c r="I43" s="170"/>
      <c r="J43" s="170"/>
      <c r="K43" s="171"/>
      <c r="L43" s="175"/>
      <c r="M43" s="170"/>
      <c r="N43" s="173"/>
      <c r="O43" s="169"/>
      <c r="P43" s="170"/>
      <c r="Q43" s="170"/>
      <c r="R43" s="173"/>
      <c r="S43" s="169"/>
      <c r="T43" s="170"/>
      <c r="U43" s="170"/>
      <c r="V43" s="171"/>
      <c r="W43" s="159"/>
      <c r="X43" s="159"/>
      <c r="Y43" s="182"/>
      <c r="Z43" s="179"/>
      <c r="AA43" s="159"/>
      <c r="AB43" s="180"/>
      <c r="AC43" s="9"/>
      <c r="AD43" s="185"/>
      <c r="AE43" s="186"/>
      <c r="AF43" s="186"/>
      <c r="AG43" s="186"/>
      <c r="AH43" s="186"/>
      <c r="AI43" s="186"/>
      <c r="AJ43" s="186"/>
      <c r="AK43" s="98"/>
      <c r="AL43" s="98"/>
      <c r="AM43" s="98"/>
      <c r="AN43" s="98"/>
      <c r="AO43" s="98"/>
      <c r="AP43" s="16"/>
      <c r="AQ43" s="9"/>
      <c r="AR43" s="9"/>
    </row>
    <row r="44" spans="1:44" s="2" customFormat="1" ht="12.75" customHeight="1" x14ac:dyDescent="0.25">
      <c r="A44" s="9"/>
      <c r="B44" s="207">
        <v>25</v>
      </c>
      <c r="C44" s="208"/>
      <c r="D44" s="187"/>
      <c r="E44" s="188"/>
      <c r="F44" s="188"/>
      <c r="G44" s="188"/>
      <c r="H44" s="188">
        <f>D44-D42</f>
        <v>0</v>
      </c>
      <c r="I44" s="188"/>
      <c r="J44" s="188"/>
      <c r="K44" s="193"/>
      <c r="L44" s="192"/>
      <c r="M44" s="188"/>
      <c r="N44" s="188"/>
      <c r="O44" s="188"/>
      <c r="P44" s="188"/>
      <c r="Q44" s="188"/>
      <c r="R44" s="188"/>
      <c r="S44" s="188"/>
      <c r="T44" s="188"/>
      <c r="U44" s="188"/>
      <c r="V44" s="193"/>
      <c r="W44" s="158"/>
      <c r="X44" s="138"/>
      <c r="Y44" s="138"/>
      <c r="Z44" s="138"/>
      <c r="AA44" s="138"/>
      <c r="AB44" s="139"/>
      <c r="AC44" s="9"/>
      <c r="AD44" s="104" t="s">
        <v>66</v>
      </c>
      <c r="AE44" s="105"/>
      <c r="AF44" s="105"/>
      <c r="AG44" s="105"/>
      <c r="AH44" s="105"/>
      <c r="AI44" s="105"/>
      <c r="AJ44" s="105"/>
      <c r="AK44" s="108"/>
      <c r="AL44" s="108"/>
      <c r="AM44" s="108"/>
      <c r="AN44" s="108"/>
      <c r="AO44" s="108"/>
      <c r="AP44" s="19"/>
      <c r="AQ44" s="9"/>
      <c r="AR44" s="9"/>
    </row>
    <row r="45" spans="1:44" s="2" customFormat="1" ht="12.75" customHeight="1" thickBot="1" x14ac:dyDescent="0.3">
      <c r="A45" s="9"/>
      <c r="B45" s="207">
        <v>26</v>
      </c>
      <c r="C45" s="208"/>
      <c r="D45" s="187"/>
      <c r="E45" s="188"/>
      <c r="F45" s="188"/>
      <c r="G45" s="188"/>
      <c r="H45" s="188">
        <f>D45-D44</f>
        <v>0</v>
      </c>
      <c r="I45" s="188"/>
      <c r="J45" s="188"/>
      <c r="K45" s="193"/>
      <c r="L45" s="192"/>
      <c r="M45" s="188"/>
      <c r="N45" s="188"/>
      <c r="O45" s="188"/>
      <c r="P45" s="188"/>
      <c r="Q45" s="188"/>
      <c r="R45" s="188"/>
      <c r="S45" s="188"/>
      <c r="T45" s="188"/>
      <c r="U45" s="188"/>
      <c r="V45" s="193"/>
      <c r="W45" s="158"/>
      <c r="X45" s="138"/>
      <c r="Y45" s="138"/>
      <c r="Z45" s="138"/>
      <c r="AA45" s="138"/>
      <c r="AB45" s="139"/>
      <c r="AC45" s="9"/>
      <c r="AD45" s="106"/>
      <c r="AE45" s="107"/>
      <c r="AF45" s="107"/>
      <c r="AG45" s="107"/>
      <c r="AH45" s="107"/>
      <c r="AI45" s="107"/>
      <c r="AJ45" s="107"/>
      <c r="AK45" s="109"/>
      <c r="AL45" s="109"/>
      <c r="AM45" s="109"/>
      <c r="AN45" s="109"/>
      <c r="AO45" s="109"/>
      <c r="AP45" s="20"/>
      <c r="AQ45" s="9"/>
      <c r="AR45" s="9"/>
    </row>
    <row r="46" spans="1:44" s="2" customFormat="1" ht="12.75" customHeight="1" thickBot="1" x14ac:dyDescent="0.3">
      <c r="A46" s="9"/>
      <c r="B46" s="207">
        <v>27</v>
      </c>
      <c r="C46" s="208"/>
      <c r="D46" s="187"/>
      <c r="E46" s="188"/>
      <c r="F46" s="188"/>
      <c r="G46" s="188"/>
      <c r="H46" s="188">
        <f>D46-D45</f>
        <v>0</v>
      </c>
      <c r="I46" s="188"/>
      <c r="J46" s="188"/>
      <c r="K46" s="193"/>
      <c r="L46" s="192"/>
      <c r="M46" s="188"/>
      <c r="N46" s="188"/>
      <c r="O46" s="188"/>
      <c r="P46" s="188"/>
      <c r="Q46" s="188"/>
      <c r="R46" s="188"/>
      <c r="S46" s="188"/>
      <c r="T46" s="188"/>
      <c r="U46" s="188"/>
      <c r="V46" s="193"/>
      <c r="W46" s="158"/>
      <c r="X46" s="138"/>
      <c r="Y46" s="138"/>
      <c r="Z46" s="138"/>
      <c r="AA46" s="138"/>
      <c r="AB46" s="139"/>
      <c r="AC46" s="9"/>
      <c r="AD46" s="9"/>
      <c r="AE46" s="9"/>
      <c r="AF46" s="9"/>
      <c r="AG46" s="9"/>
      <c r="AH46" s="9"/>
      <c r="AI46" s="9"/>
      <c r="AJ46" s="9"/>
      <c r="AK46" s="9"/>
      <c r="AL46" s="9"/>
      <c r="AM46" s="9"/>
      <c r="AN46" s="9"/>
      <c r="AO46" s="9"/>
      <c r="AP46" s="9"/>
      <c r="AQ46" s="9"/>
      <c r="AR46" s="9"/>
    </row>
    <row r="47" spans="1:44" s="2" customFormat="1" ht="12.75" customHeight="1" thickBot="1" x14ac:dyDescent="0.3">
      <c r="A47" s="9"/>
      <c r="B47" s="207">
        <v>28</v>
      </c>
      <c r="C47" s="208"/>
      <c r="D47" s="187"/>
      <c r="E47" s="188"/>
      <c r="F47" s="188"/>
      <c r="G47" s="188"/>
      <c r="H47" s="188">
        <f>D47-D46</f>
        <v>0</v>
      </c>
      <c r="I47" s="188"/>
      <c r="J47" s="188"/>
      <c r="K47" s="193"/>
      <c r="L47" s="192"/>
      <c r="M47" s="188"/>
      <c r="N47" s="188"/>
      <c r="O47" s="188"/>
      <c r="P47" s="188"/>
      <c r="Q47" s="188"/>
      <c r="R47" s="188"/>
      <c r="S47" s="188"/>
      <c r="T47" s="188"/>
      <c r="U47" s="188"/>
      <c r="V47" s="193"/>
      <c r="W47" s="158"/>
      <c r="X47" s="138"/>
      <c r="Y47" s="138"/>
      <c r="Z47" s="138"/>
      <c r="AA47" s="138"/>
      <c r="AB47" s="139"/>
      <c r="AC47" s="9"/>
      <c r="AD47" s="152" t="s">
        <v>58</v>
      </c>
      <c r="AE47" s="153"/>
      <c r="AF47" s="153"/>
      <c r="AG47" s="153"/>
      <c r="AH47" s="153"/>
      <c r="AI47" s="153"/>
      <c r="AJ47" s="153"/>
      <c r="AK47" s="153"/>
      <c r="AL47" s="153"/>
      <c r="AM47" s="153"/>
      <c r="AN47" s="153"/>
      <c r="AO47" s="153"/>
      <c r="AP47" s="154"/>
      <c r="AQ47" s="9"/>
      <c r="AR47" s="9"/>
    </row>
    <row r="48" spans="1:44" s="2" customFormat="1" ht="12.75" customHeight="1" x14ac:dyDescent="0.25">
      <c r="A48" s="9"/>
      <c r="B48" s="207">
        <v>29</v>
      </c>
      <c r="C48" s="208"/>
      <c r="D48" s="187"/>
      <c r="E48" s="188"/>
      <c r="F48" s="188"/>
      <c r="G48" s="188"/>
      <c r="H48" s="188">
        <f>D48-D47</f>
        <v>0</v>
      </c>
      <c r="I48" s="188"/>
      <c r="J48" s="188"/>
      <c r="K48" s="193"/>
      <c r="L48" s="192"/>
      <c r="M48" s="188"/>
      <c r="N48" s="188"/>
      <c r="O48" s="188"/>
      <c r="P48" s="188"/>
      <c r="Q48" s="188"/>
      <c r="R48" s="188"/>
      <c r="S48" s="188"/>
      <c r="T48" s="188"/>
      <c r="U48" s="188"/>
      <c r="V48" s="193"/>
      <c r="W48" s="158"/>
      <c r="X48" s="138"/>
      <c r="Y48" s="138"/>
      <c r="Z48" s="138"/>
      <c r="AA48" s="138"/>
      <c r="AB48" s="139"/>
      <c r="AC48" s="9"/>
      <c r="AD48" s="110" t="s">
        <v>59</v>
      </c>
      <c r="AE48" s="111"/>
      <c r="AF48" s="112"/>
      <c r="AG48" s="93"/>
      <c r="AH48" s="94"/>
      <c r="AI48" s="94"/>
      <c r="AJ48" s="95"/>
      <c r="AK48" s="77"/>
      <c r="AL48" s="77"/>
      <c r="AM48" s="77"/>
      <c r="AN48" s="77"/>
      <c r="AO48" s="77"/>
      <c r="AP48" s="16"/>
      <c r="AQ48" s="9"/>
      <c r="AR48" s="9"/>
    </row>
    <row r="49" spans="1:44" s="2" customFormat="1" ht="12.75" customHeight="1" thickBot="1" x14ac:dyDescent="0.3">
      <c r="A49" s="9"/>
      <c r="B49" s="207">
        <v>30</v>
      </c>
      <c r="C49" s="208"/>
      <c r="D49" s="187"/>
      <c r="E49" s="188"/>
      <c r="F49" s="188"/>
      <c r="G49" s="188"/>
      <c r="H49" s="188">
        <f>D49-D48</f>
        <v>0</v>
      </c>
      <c r="I49" s="188"/>
      <c r="J49" s="188"/>
      <c r="K49" s="193"/>
      <c r="L49" s="192"/>
      <c r="M49" s="188"/>
      <c r="N49" s="188"/>
      <c r="O49" s="188"/>
      <c r="P49" s="188"/>
      <c r="Q49" s="188"/>
      <c r="R49" s="188"/>
      <c r="S49" s="188"/>
      <c r="T49" s="188"/>
      <c r="U49" s="188"/>
      <c r="V49" s="193"/>
      <c r="W49" s="158"/>
      <c r="X49" s="138"/>
      <c r="Y49" s="138"/>
      <c r="Z49" s="138"/>
      <c r="AA49" s="138"/>
      <c r="AB49" s="139"/>
      <c r="AC49" s="9"/>
      <c r="AD49" s="113" t="s">
        <v>60</v>
      </c>
      <c r="AE49" s="114"/>
      <c r="AF49" s="115"/>
      <c r="AG49" s="90"/>
      <c r="AH49" s="91"/>
      <c r="AI49" s="91"/>
      <c r="AJ49" s="92"/>
      <c r="AK49" s="102"/>
      <c r="AL49" s="102"/>
      <c r="AM49" s="102"/>
      <c r="AN49" s="102"/>
      <c r="AO49" s="102"/>
      <c r="AP49" s="17"/>
      <c r="AQ49" s="9"/>
      <c r="AR49" s="9"/>
    </row>
    <row r="50" spans="1:44" s="2" customFormat="1" ht="12.75" customHeight="1" x14ac:dyDescent="0.25">
      <c r="A50" s="9"/>
      <c r="B50" s="207">
        <v>31</v>
      </c>
      <c r="C50" s="208"/>
      <c r="D50" s="187"/>
      <c r="E50" s="188"/>
      <c r="F50" s="188"/>
      <c r="G50" s="188"/>
      <c r="H50" s="188">
        <f>-D49</f>
        <v>0</v>
      </c>
      <c r="I50" s="188"/>
      <c r="J50" s="188"/>
      <c r="K50" s="193"/>
      <c r="L50" s="192"/>
      <c r="M50" s="188"/>
      <c r="N50" s="188"/>
      <c r="O50" s="188"/>
      <c r="P50" s="188"/>
      <c r="Q50" s="188"/>
      <c r="R50" s="188"/>
      <c r="S50" s="188"/>
      <c r="T50" s="188"/>
      <c r="U50" s="188"/>
      <c r="V50" s="193"/>
      <c r="W50" s="158"/>
      <c r="X50" s="138"/>
      <c r="Y50" s="138"/>
      <c r="Z50" s="138"/>
      <c r="AA50" s="138"/>
      <c r="AB50" s="139"/>
      <c r="AC50" s="9"/>
      <c r="AD50" s="110" t="s">
        <v>61</v>
      </c>
      <c r="AE50" s="111"/>
      <c r="AF50" s="112"/>
      <c r="AG50" s="93"/>
      <c r="AH50" s="94"/>
      <c r="AI50" s="94"/>
      <c r="AJ50" s="95"/>
      <c r="AK50" s="77"/>
      <c r="AL50" s="77"/>
      <c r="AM50" s="77"/>
      <c r="AN50" s="77"/>
      <c r="AO50" s="77"/>
      <c r="AP50" s="16"/>
      <c r="AQ50" s="9"/>
      <c r="AR50" s="9"/>
    </row>
    <row r="51" spans="1:44" s="2" customFormat="1" ht="12.75" customHeight="1" thickBot="1" x14ac:dyDescent="0.3">
      <c r="A51" s="9"/>
      <c r="B51" s="209" t="s">
        <v>25</v>
      </c>
      <c r="C51" s="210"/>
      <c r="D51" s="213"/>
      <c r="E51" s="211"/>
      <c r="F51" s="211"/>
      <c r="G51" s="211"/>
      <c r="H51" s="188">
        <f>SUM(H17:K50)</f>
        <v>0</v>
      </c>
      <c r="I51" s="188"/>
      <c r="J51" s="188"/>
      <c r="K51" s="193"/>
      <c r="L51" s="192">
        <f>SUM(L17:N50)</f>
        <v>0</v>
      </c>
      <c r="M51" s="188"/>
      <c r="N51" s="188"/>
      <c r="O51" s="211"/>
      <c r="P51" s="211"/>
      <c r="Q51" s="211"/>
      <c r="R51" s="211"/>
      <c r="S51" s="188">
        <f>SUM(S17:V50)</f>
        <v>0</v>
      </c>
      <c r="T51" s="188"/>
      <c r="U51" s="188"/>
      <c r="V51" s="193"/>
      <c r="W51" s="213"/>
      <c r="X51" s="211"/>
      <c r="Y51" s="211"/>
      <c r="Z51" s="211"/>
      <c r="AA51" s="211"/>
      <c r="AB51" s="212"/>
      <c r="AC51" s="9"/>
      <c r="AD51" s="113" t="s">
        <v>60</v>
      </c>
      <c r="AE51" s="114"/>
      <c r="AF51" s="115"/>
      <c r="AG51" s="90"/>
      <c r="AH51" s="91"/>
      <c r="AI51" s="91"/>
      <c r="AJ51" s="92"/>
      <c r="AK51" s="102"/>
      <c r="AL51" s="102"/>
      <c r="AM51" s="102"/>
      <c r="AN51" s="102"/>
      <c r="AO51" s="102"/>
      <c r="AP51" s="17"/>
      <c r="AQ51" s="9"/>
      <c r="AR51" s="9"/>
    </row>
    <row r="52" spans="1:44" s="2" customFormat="1" ht="12.75" customHeight="1" x14ac:dyDescent="0.25">
      <c r="A52" s="9"/>
      <c r="B52" s="209" t="s">
        <v>26</v>
      </c>
      <c r="C52" s="210"/>
      <c r="D52" s="217"/>
      <c r="E52" s="218"/>
      <c r="F52" s="218"/>
      <c r="G52" s="218"/>
      <c r="H52" s="218"/>
      <c r="I52" s="218"/>
      <c r="J52" s="218"/>
      <c r="K52" s="218"/>
      <c r="L52" s="218"/>
      <c r="M52" s="218"/>
      <c r="N52" s="218"/>
      <c r="O52" s="218"/>
      <c r="P52" s="218"/>
      <c r="Q52" s="218"/>
      <c r="R52" s="218"/>
      <c r="S52" s="218"/>
      <c r="T52" s="218"/>
      <c r="U52" s="218"/>
      <c r="V52" s="218"/>
      <c r="W52" s="138" t="e">
        <f>SMALL(W17:W50,COUNTIF($W$17:$W$50,0)+1)</f>
        <v>#NUM!</v>
      </c>
      <c r="X52" s="138"/>
      <c r="Y52" s="138"/>
      <c r="Z52" s="138" t="e">
        <f>SMALL(Z17:Z50,COUNTIF($Z$17:$Z$50,0)+1)</f>
        <v>#NUM!</v>
      </c>
      <c r="AA52" s="138"/>
      <c r="AB52" s="138"/>
      <c r="AC52" s="9"/>
      <c r="AD52" s="110" t="s">
        <v>62</v>
      </c>
      <c r="AE52" s="111"/>
      <c r="AF52" s="112"/>
      <c r="AG52" s="93"/>
      <c r="AH52" s="94"/>
      <c r="AI52" s="94"/>
      <c r="AJ52" s="95"/>
      <c r="AK52" s="77"/>
      <c r="AL52" s="77"/>
      <c r="AM52" s="77"/>
      <c r="AN52" s="77"/>
      <c r="AO52" s="77"/>
      <c r="AP52" s="16"/>
      <c r="AQ52" s="9"/>
      <c r="AR52" s="9"/>
    </row>
    <row r="53" spans="1:44" s="2" customFormat="1" ht="12.75" customHeight="1" thickBot="1" x14ac:dyDescent="0.3">
      <c r="A53" s="9"/>
      <c r="B53" s="209" t="s">
        <v>27</v>
      </c>
      <c r="C53" s="210"/>
      <c r="D53" s="223"/>
      <c r="E53" s="224"/>
      <c r="F53" s="224"/>
      <c r="G53" s="224"/>
      <c r="H53" s="224"/>
      <c r="I53" s="224"/>
      <c r="J53" s="224"/>
      <c r="K53" s="224"/>
      <c r="L53" s="224"/>
      <c r="M53" s="224"/>
      <c r="N53" s="224"/>
      <c r="O53" s="224"/>
      <c r="P53" s="224"/>
      <c r="Q53" s="224"/>
      <c r="R53" s="224"/>
      <c r="S53" s="224"/>
      <c r="T53" s="224"/>
      <c r="U53" s="224"/>
      <c r="V53" s="224"/>
      <c r="W53" s="138">
        <f>MAX(W17:W50)</f>
        <v>0</v>
      </c>
      <c r="X53" s="138"/>
      <c r="Y53" s="138"/>
      <c r="Z53" s="138">
        <f>MAX(Z17:Z50)</f>
        <v>0</v>
      </c>
      <c r="AA53" s="138"/>
      <c r="AB53" s="138"/>
      <c r="AC53" s="9"/>
      <c r="AD53" s="113" t="s">
        <v>60</v>
      </c>
      <c r="AE53" s="114"/>
      <c r="AF53" s="115"/>
      <c r="AG53" s="90"/>
      <c r="AH53" s="91"/>
      <c r="AI53" s="91"/>
      <c r="AJ53" s="92"/>
      <c r="AK53" s="102"/>
      <c r="AL53" s="102"/>
      <c r="AM53" s="102"/>
      <c r="AN53" s="102"/>
      <c r="AO53" s="102"/>
      <c r="AP53" s="17"/>
      <c r="AQ53" s="9"/>
      <c r="AR53" s="9"/>
    </row>
    <row r="54" spans="1:44" s="2" customFormat="1" ht="12.75" customHeight="1" x14ac:dyDescent="0.25">
      <c r="A54" s="9"/>
      <c r="B54" s="209" t="s">
        <v>28</v>
      </c>
      <c r="C54" s="210"/>
      <c r="D54" s="225"/>
      <c r="E54" s="226"/>
      <c r="F54" s="226"/>
      <c r="G54" s="226"/>
      <c r="H54" s="227"/>
      <c r="I54" s="227"/>
      <c r="J54" s="227"/>
      <c r="K54" s="227"/>
      <c r="L54" s="227"/>
      <c r="M54" s="227"/>
      <c r="N54" s="227"/>
      <c r="O54" s="227"/>
      <c r="P54" s="227"/>
      <c r="Q54" s="227"/>
      <c r="R54" s="227"/>
      <c r="S54" s="227"/>
      <c r="T54" s="227"/>
      <c r="U54" s="227"/>
      <c r="V54" s="227"/>
      <c r="W54" s="138" t="e">
        <f>AVERAGEIF(W17:W50,"&gt;0")</f>
        <v>#DIV/0!</v>
      </c>
      <c r="X54" s="138"/>
      <c r="Y54" s="138"/>
      <c r="Z54" s="138" t="e">
        <f>AVERAGEIF(Z17:Z50,"&gt;0")</f>
        <v>#DIV/0!</v>
      </c>
      <c r="AA54" s="138"/>
      <c r="AB54" s="138"/>
      <c r="AC54" s="9"/>
      <c r="AD54" s="110" t="s">
        <v>63</v>
      </c>
      <c r="AE54" s="111"/>
      <c r="AF54" s="112"/>
      <c r="AG54" s="93"/>
      <c r="AH54" s="94"/>
      <c r="AI54" s="94"/>
      <c r="AJ54" s="95"/>
      <c r="AK54" s="77"/>
      <c r="AL54" s="77"/>
      <c r="AM54" s="77"/>
      <c r="AN54" s="77"/>
      <c r="AO54" s="77"/>
      <c r="AP54" s="16"/>
      <c r="AQ54" s="9"/>
      <c r="AR54" s="9"/>
    </row>
    <row r="55" spans="1:44" s="2" customFormat="1" ht="12.75" customHeight="1" thickBot="1" x14ac:dyDescent="0.3">
      <c r="A55" s="9"/>
      <c r="B55" s="219" t="s">
        <v>29</v>
      </c>
      <c r="C55" s="220"/>
      <c r="D55" s="220"/>
      <c r="E55" s="220"/>
      <c r="F55" s="220"/>
      <c r="G55" s="220"/>
      <c r="H55" s="224"/>
      <c r="I55" s="224"/>
      <c r="J55" s="224"/>
      <c r="K55" s="224"/>
      <c r="L55" s="224"/>
      <c r="M55" s="224"/>
      <c r="N55" s="224"/>
      <c r="O55" s="224"/>
      <c r="P55" s="224"/>
      <c r="Q55" s="224"/>
      <c r="R55" s="224"/>
      <c r="S55" s="224"/>
      <c r="T55" s="224"/>
      <c r="U55" s="224"/>
      <c r="V55" s="224"/>
      <c r="W55" s="188">
        <f>COUNTIF(W17:W50,"&gt;0")</f>
        <v>0</v>
      </c>
      <c r="X55" s="188"/>
      <c r="Y55" s="188"/>
      <c r="Z55" s="188">
        <f>COUNTIF(Z17:Z50,"&gt;0")</f>
        <v>0</v>
      </c>
      <c r="AA55" s="188"/>
      <c r="AB55" s="188"/>
      <c r="AC55" s="9"/>
      <c r="AD55" s="113" t="s">
        <v>60</v>
      </c>
      <c r="AE55" s="114"/>
      <c r="AF55" s="115"/>
      <c r="AG55" s="90"/>
      <c r="AH55" s="91"/>
      <c r="AI55" s="91"/>
      <c r="AJ55" s="92"/>
      <c r="AK55" s="102"/>
      <c r="AL55" s="102"/>
      <c r="AM55" s="102"/>
      <c r="AN55" s="102"/>
      <c r="AO55" s="102"/>
      <c r="AP55" s="17"/>
      <c r="AQ55" s="9"/>
      <c r="AR55" s="9"/>
    </row>
    <row r="56" spans="1:44" s="2" customFormat="1" ht="12.75" customHeight="1" x14ac:dyDescent="0.25">
      <c r="A56" s="9"/>
      <c r="B56" s="219" t="s">
        <v>70</v>
      </c>
      <c r="C56" s="220"/>
      <c r="D56" s="220"/>
      <c r="E56" s="220"/>
      <c r="F56" s="220"/>
      <c r="G56" s="220"/>
      <c r="H56" s="224"/>
      <c r="I56" s="224"/>
      <c r="J56" s="224"/>
      <c r="K56" s="224"/>
      <c r="L56" s="224"/>
      <c r="M56" s="224"/>
      <c r="N56" s="224"/>
      <c r="O56" s="224"/>
      <c r="P56" s="224"/>
      <c r="Q56" s="224"/>
      <c r="R56" s="224"/>
      <c r="S56" s="224"/>
      <c r="T56" s="224"/>
      <c r="U56" s="224"/>
      <c r="V56" s="224"/>
      <c r="W56" s="188">
        <f>COUNTIF(W17:W50,"&gt;=0.5")-COUNTIF(W17:W50,"&gt;0.9")</f>
        <v>0</v>
      </c>
      <c r="X56" s="188"/>
      <c r="Y56" s="188"/>
      <c r="Z56" s="188">
        <f>COUNTIF(Z17:Z50,"&gt;=0.5")-COUNTIF(Z17:Z50,"&gt;0.9")</f>
        <v>0</v>
      </c>
      <c r="AA56" s="188"/>
      <c r="AB56" s="188"/>
      <c r="AC56" s="9"/>
      <c r="AD56" s="147" t="s">
        <v>36</v>
      </c>
      <c r="AE56" s="147"/>
      <c r="AF56" s="147"/>
      <c r="AG56" s="147"/>
      <c r="AH56" s="147"/>
      <c r="AI56" s="147"/>
      <c r="AJ56" s="147"/>
      <c r="AK56" s="147"/>
      <c r="AL56" s="147"/>
      <c r="AM56" s="147"/>
      <c r="AN56" s="147"/>
      <c r="AO56" s="147"/>
      <c r="AP56" s="147"/>
      <c r="AQ56" s="9"/>
      <c r="AR56" s="9"/>
    </row>
    <row r="57" spans="1:44" s="2" customFormat="1" ht="12.75" customHeight="1" thickBot="1" x14ac:dyDescent="0.3">
      <c r="A57" s="9"/>
      <c r="B57" s="221" t="s">
        <v>30</v>
      </c>
      <c r="C57" s="222"/>
      <c r="D57" s="222"/>
      <c r="E57" s="222"/>
      <c r="F57" s="222"/>
      <c r="G57" s="222"/>
      <c r="H57" s="228"/>
      <c r="I57" s="228"/>
      <c r="J57" s="228"/>
      <c r="K57" s="228"/>
      <c r="L57" s="228"/>
      <c r="M57" s="228"/>
      <c r="N57" s="228"/>
      <c r="O57" s="228"/>
      <c r="P57" s="228"/>
      <c r="Q57" s="228"/>
      <c r="R57" s="228"/>
      <c r="S57" s="228"/>
      <c r="T57" s="228"/>
      <c r="U57" s="228"/>
      <c r="V57" s="228"/>
      <c r="W57" s="229" t="e">
        <f>W56/W55</f>
        <v>#DIV/0!</v>
      </c>
      <c r="X57" s="229"/>
      <c r="Y57" s="229"/>
      <c r="Z57" s="229" t="e">
        <f>Z56/Z55</f>
        <v>#DIV/0!</v>
      </c>
      <c r="AA57" s="229"/>
      <c r="AB57" s="229"/>
      <c r="AC57" s="9"/>
      <c r="AD57" s="147"/>
      <c r="AE57" s="147"/>
      <c r="AF57" s="147"/>
      <c r="AG57" s="147"/>
      <c r="AH57" s="147"/>
      <c r="AI57" s="147"/>
      <c r="AJ57" s="147"/>
      <c r="AK57" s="147"/>
      <c r="AL57" s="147"/>
      <c r="AM57" s="147"/>
      <c r="AN57" s="147"/>
      <c r="AO57" s="147"/>
      <c r="AP57" s="147"/>
      <c r="AQ57" s="9"/>
      <c r="AR57" s="9"/>
    </row>
    <row r="58" spans="1:44" s="2" customFormat="1" ht="12.75" customHeight="1" x14ac:dyDescent="0.25">
      <c r="A58" s="9"/>
      <c r="B58" s="148" t="s">
        <v>37</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9"/>
    </row>
    <row r="59" spans="1:44" s="2" customFormat="1" ht="5.25" customHeight="1" x14ac:dyDescent="0.25"/>
    <row r="60" spans="1:44" s="2" customFormat="1" ht="17.25" customHeight="1" x14ac:dyDescent="0.25">
      <c r="B60" s="155" t="s">
        <v>39</v>
      </c>
      <c r="C60" s="155"/>
      <c r="D60" s="155"/>
      <c r="E60" s="155"/>
      <c r="F60" s="155"/>
      <c r="G60" s="155"/>
      <c r="H60" s="155"/>
      <c r="I60" s="155"/>
      <c r="J60" s="155"/>
      <c r="K60" s="155"/>
      <c r="L60" s="100"/>
      <c r="M60" s="100"/>
      <c r="N60" s="100"/>
      <c r="O60" s="100"/>
      <c r="P60" s="100"/>
      <c r="Q60" s="100"/>
      <c r="R60" s="100"/>
      <c r="S60" s="100"/>
      <c r="T60" s="100"/>
      <c r="U60" s="100"/>
      <c r="V60" s="100"/>
      <c r="W60" s="100"/>
      <c r="X60" s="100"/>
      <c r="Y60" s="100"/>
      <c r="Z60" s="100"/>
      <c r="AA60" s="100"/>
      <c r="AB60" s="100"/>
      <c r="AD60" s="116" t="s">
        <v>47</v>
      </c>
      <c r="AE60" s="116"/>
      <c r="AF60" s="98"/>
      <c r="AG60" s="98"/>
      <c r="AH60" s="98"/>
      <c r="AI60" s="98"/>
      <c r="AJ60" s="98"/>
      <c r="AK60" s="98"/>
      <c r="AL60" s="98"/>
      <c r="AM60" s="98"/>
      <c r="AN60" s="98"/>
      <c r="AO60" s="98"/>
      <c r="AP60" s="10"/>
    </row>
    <row r="61" spans="1:44" s="2" customFormat="1" ht="11.25" customHeight="1" x14ac:dyDescent="0.25">
      <c r="L61" s="13"/>
      <c r="M61" s="13"/>
      <c r="N61" s="13"/>
      <c r="O61" s="13"/>
      <c r="P61" s="13"/>
      <c r="Q61" s="13"/>
      <c r="R61" s="13"/>
      <c r="S61" s="13"/>
      <c r="T61" s="13"/>
      <c r="U61" s="13"/>
      <c r="V61" s="13"/>
      <c r="W61" s="13"/>
      <c r="X61" s="13"/>
      <c r="Y61" s="13"/>
      <c r="Z61" s="13"/>
      <c r="AA61" s="13"/>
      <c r="AB61" s="13"/>
    </row>
    <row r="62" spans="1:44" s="2" customFormat="1" ht="18" customHeight="1" x14ac:dyDescent="0.25">
      <c r="B62" s="116" t="s">
        <v>40</v>
      </c>
      <c r="C62" s="116"/>
      <c r="D62" s="116"/>
      <c r="E62" s="116"/>
      <c r="F62" s="116"/>
      <c r="G62" s="116"/>
      <c r="H62" s="116"/>
      <c r="I62" s="116"/>
      <c r="J62" s="116"/>
      <c r="K62" s="116"/>
      <c r="L62" s="100"/>
      <c r="M62" s="100"/>
      <c r="N62" s="100"/>
      <c r="O62" s="100"/>
      <c r="P62" s="100"/>
      <c r="Q62" s="100"/>
      <c r="R62" s="100"/>
      <c r="S62" s="100"/>
      <c r="T62" s="100"/>
      <c r="U62" s="100"/>
      <c r="V62" s="100"/>
      <c r="W62" s="100"/>
      <c r="X62" s="100"/>
      <c r="Y62" s="100"/>
      <c r="Z62" s="100"/>
      <c r="AA62" s="100"/>
      <c r="AB62" s="100"/>
    </row>
    <row r="63" spans="1:44" s="2" customFormat="1" ht="9.75" customHeight="1" x14ac:dyDescent="0.25"/>
    <row r="64" spans="1:44" s="2" customFormat="1" ht="12.75" customHeight="1" x14ac:dyDescent="0.25">
      <c r="B64" s="4" t="s">
        <v>67</v>
      </c>
      <c r="C64" s="4"/>
      <c r="D64" s="11"/>
      <c r="E64" s="11"/>
      <c r="F64" s="11"/>
      <c r="G64" s="11"/>
      <c r="H64" s="11"/>
      <c r="I64" s="11"/>
      <c r="J64" s="11"/>
      <c r="K64" s="11"/>
      <c r="L64" s="11"/>
      <c r="M64" s="11"/>
      <c r="AG64" s="30"/>
    </row>
    <row r="65" spans="1:42" s="2" customFormat="1" ht="12.75" customHeight="1" x14ac:dyDescent="0.25">
      <c r="B65" s="101" t="s">
        <v>69</v>
      </c>
      <c r="C65" s="101"/>
      <c r="D65" s="101"/>
      <c r="E65" s="101"/>
      <c r="F65" s="101"/>
      <c r="G65" s="101"/>
      <c r="H65" s="101"/>
      <c r="I65" s="101"/>
      <c r="J65" s="101"/>
      <c r="K65" s="101"/>
      <c r="L65" s="101"/>
      <c r="M65" s="101"/>
      <c r="N65" s="31" t="s">
        <v>68</v>
      </c>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2" s="2" customFormat="1" ht="12.75" customHeight="1" x14ac:dyDescent="0.25">
      <c r="B66" s="32"/>
      <c r="C66" s="32"/>
      <c r="D66" s="32"/>
      <c r="E66" s="32"/>
      <c r="F66" s="32"/>
      <c r="G66" s="32"/>
      <c r="H66" s="32"/>
      <c r="I66" s="32"/>
      <c r="J66" s="32"/>
      <c r="K66" s="32"/>
      <c r="L66" s="32"/>
      <c r="M66" s="32"/>
      <c r="N66" s="31"/>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2" s="2" customFormat="1" ht="12.75" customHeight="1" x14ac:dyDescent="0.25">
      <c r="C67" s="142" t="s">
        <v>43</v>
      </c>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row>
    <row r="68" spans="1:42" s="2" customFormat="1" ht="12.75" customHeight="1" x14ac:dyDescent="0.25">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row>
    <row r="69" spans="1:42" s="2" customFormat="1" ht="12.75" customHeight="1" x14ac:dyDescent="0.25">
      <c r="C69" s="2" t="s">
        <v>44</v>
      </c>
    </row>
    <row r="70" spans="1:42" s="2" customFormat="1" ht="12.75" customHeight="1" x14ac:dyDescent="0.25">
      <c r="C70" s="2" t="s">
        <v>45</v>
      </c>
    </row>
    <row r="71" spans="1:42" s="2" customFormat="1" ht="12.75" customHeight="1" x14ac:dyDescent="0.25"/>
    <row r="72" spans="1:42" s="2" customFormat="1" ht="12.75" customHeight="1" x14ac:dyDescent="0.25">
      <c r="C72" s="116" t="s">
        <v>4</v>
      </c>
      <c r="D72" s="116"/>
      <c r="E72" s="116"/>
      <c r="F72" s="116"/>
      <c r="G72" s="116"/>
      <c r="H72" s="116"/>
      <c r="I72" s="100">
        <f>J6</f>
        <v>0</v>
      </c>
      <c r="J72" s="100"/>
      <c r="K72" s="100"/>
      <c r="L72" s="100"/>
      <c r="M72" s="100"/>
      <c r="N72" s="100"/>
      <c r="O72" s="100"/>
      <c r="P72" s="100"/>
      <c r="Q72" s="100"/>
      <c r="R72" s="100"/>
      <c r="S72" s="100"/>
      <c r="T72" s="100"/>
      <c r="W72" s="116" t="s">
        <v>5</v>
      </c>
      <c r="X72" s="116"/>
      <c r="Y72" s="116"/>
      <c r="Z72" s="116"/>
      <c r="AA72" s="100">
        <f>AB6</f>
        <v>0</v>
      </c>
      <c r="AB72" s="100"/>
      <c r="AC72" s="100"/>
      <c r="AD72" s="100"/>
      <c r="AE72" s="100"/>
      <c r="AF72" s="100"/>
      <c r="AG72" s="100"/>
      <c r="AH72" s="100"/>
      <c r="AI72" s="100"/>
      <c r="AJ72" s="100"/>
      <c r="AK72" s="100"/>
      <c r="AL72" s="100"/>
    </row>
    <row r="73" spans="1:42" s="2" customFormat="1" ht="12.75" customHeight="1" x14ac:dyDescent="0.25">
      <c r="I73" s="13"/>
      <c r="J73" s="13"/>
      <c r="K73" s="13"/>
      <c r="L73" s="13"/>
      <c r="M73" s="13"/>
      <c r="N73" s="13"/>
      <c r="O73" s="13"/>
      <c r="P73" s="13"/>
      <c r="Q73" s="13"/>
      <c r="R73" s="13"/>
      <c r="S73" s="13"/>
      <c r="T73" s="13"/>
    </row>
    <row r="74" spans="1:42" s="2" customFormat="1" ht="12.75" customHeight="1" x14ac:dyDescent="0.25">
      <c r="C74" s="116" t="s">
        <v>6</v>
      </c>
      <c r="D74" s="116"/>
      <c r="E74" s="116"/>
      <c r="F74" s="116"/>
      <c r="G74" s="116"/>
      <c r="H74" s="116"/>
      <c r="I74" s="100">
        <f>J8</f>
        <v>0</v>
      </c>
      <c r="J74" s="100"/>
      <c r="K74" s="100"/>
      <c r="L74" s="100"/>
      <c r="M74" s="100"/>
      <c r="N74" s="100"/>
      <c r="O74" s="100"/>
      <c r="P74" s="100"/>
      <c r="Q74" s="100"/>
      <c r="R74" s="100"/>
      <c r="S74" s="100"/>
      <c r="T74" s="100"/>
      <c r="V74" s="116" t="s">
        <v>8</v>
      </c>
      <c r="W74" s="116"/>
      <c r="X74" s="116"/>
      <c r="Y74" s="116"/>
      <c r="Z74" s="116"/>
      <c r="AA74" s="117">
        <f>AB8</f>
        <v>0</v>
      </c>
      <c r="AB74" s="117"/>
      <c r="AC74" s="117"/>
      <c r="AD74" s="117"/>
      <c r="AE74" s="117"/>
      <c r="AF74" s="117"/>
      <c r="AG74" s="117"/>
      <c r="AH74" s="117"/>
      <c r="AI74" s="117"/>
      <c r="AJ74" s="117"/>
      <c r="AK74" s="117"/>
      <c r="AL74" s="117"/>
    </row>
    <row r="75" spans="1:42" s="2" customFormat="1" ht="12.75" customHeight="1" x14ac:dyDescent="0.25">
      <c r="I75" s="13"/>
      <c r="J75" s="13"/>
      <c r="K75" s="13"/>
      <c r="L75" s="13"/>
      <c r="M75" s="13"/>
      <c r="N75" s="13"/>
      <c r="O75" s="13"/>
      <c r="P75" s="13"/>
      <c r="Q75" s="13"/>
      <c r="R75" s="13"/>
      <c r="S75" s="13"/>
      <c r="T75" s="13"/>
    </row>
    <row r="76" spans="1:42" s="2" customFormat="1" ht="12.75" customHeight="1" x14ac:dyDescent="0.25">
      <c r="C76" s="116" t="s">
        <v>7</v>
      </c>
      <c r="D76" s="116"/>
      <c r="E76" s="116"/>
      <c r="F76" s="116"/>
      <c r="G76" s="116"/>
      <c r="H76" s="116"/>
      <c r="I76" s="100">
        <f>J10</f>
        <v>0</v>
      </c>
      <c r="J76" s="100"/>
      <c r="K76" s="100"/>
      <c r="L76" s="100"/>
      <c r="M76" s="100"/>
      <c r="N76" s="100"/>
      <c r="O76" s="100"/>
      <c r="P76" s="100"/>
      <c r="Q76" s="100"/>
      <c r="R76" s="100"/>
      <c r="S76" s="100"/>
      <c r="T76" s="100"/>
      <c r="W76" s="116" t="s">
        <v>9</v>
      </c>
      <c r="X76" s="116"/>
      <c r="Y76" s="116"/>
      <c r="Z76" s="116"/>
      <c r="AA76" s="118">
        <f>AB10</f>
        <v>0</v>
      </c>
      <c r="AB76" s="118"/>
      <c r="AC76" s="118"/>
      <c r="AD76" s="118"/>
      <c r="AE76" s="118"/>
      <c r="AF76" s="118"/>
      <c r="AG76" s="118"/>
      <c r="AH76" s="118"/>
      <c r="AI76" s="118"/>
      <c r="AJ76" s="118"/>
      <c r="AK76" s="118"/>
      <c r="AL76" s="118"/>
    </row>
    <row r="77" spans="1:42" s="2" customFormat="1" ht="12.75" customHeight="1" x14ac:dyDescent="0.25"/>
    <row r="78" spans="1:42" s="2" customFormat="1" ht="12.75" customHeight="1" x14ac:dyDescent="0.25">
      <c r="B78" s="82" t="s">
        <v>41</v>
      </c>
      <c r="C78" s="82"/>
      <c r="D78" s="83"/>
      <c r="E78" s="119" t="s">
        <v>42</v>
      </c>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row>
    <row r="79" spans="1:42" s="2" customFormat="1" ht="12.75" customHeight="1" x14ac:dyDescent="0.25">
      <c r="B79" s="84"/>
      <c r="C79" s="84"/>
      <c r="D79" s="85"/>
      <c r="E79" s="121"/>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row>
    <row r="80" spans="1:42" s="2" customFormat="1" ht="12.75" customHeight="1" x14ac:dyDescent="0.25">
      <c r="A80" s="33">
        <v>42370</v>
      </c>
      <c r="B80" s="86"/>
      <c r="C80" s="86"/>
      <c r="D80" s="87"/>
      <c r="E80" s="78"/>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row>
    <row r="81" spans="1:42" s="2" customFormat="1" ht="12.75" customHeight="1" x14ac:dyDescent="0.25">
      <c r="A81" s="33"/>
      <c r="B81" s="88"/>
      <c r="C81" s="88"/>
      <c r="D81" s="89"/>
      <c r="E81" s="80"/>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row>
    <row r="82" spans="1:42" s="2" customFormat="1" ht="12.75" customHeight="1" x14ac:dyDescent="0.25">
      <c r="A82" s="33"/>
      <c r="B82" s="86"/>
      <c r="C82" s="86"/>
      <c r="D82" s="87"/>
      <c r="E82" s="78"/>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row>
    <row r="83" spans="1:42" s="2" customFormat="1" ht="12.75" customHeight="1" x14ac:dyDescent="0.25">
      <c r="A83" s="33"/>
      <c r="B83" s="88"/>
      <c r="C83" s="88"/>
      <c r="D83" s="89"/>
      <c r="E83" s="80"/>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row>
    <row r="84" spans="1:42" s="2" customFormat="1" ht="12.75" customHeight="1" x14ac:dyDescent="0.25">
      <c r="A84" s="33"/>
      <c r="B84" s="86"/>
      <c r="C84" s="86"/>
      <c r="D84" s="87"/>
      <c r="E84" s="78"/>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row>
    <row r="85" spans="1:42" s="2" customFormat="1" ht="12.75" customHeight="1" x14ac:dyDescent="0.25">
      <c r="A85" s="33"/>
      <c r="B85" s="88"/>
      <c r="C85" s="88"/>
      <c r="D85" s="89"/>
      <c r="E85" s="80"/>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row>
    <row r="86" spans="1:42" s="2" customFormat="1" ht="12.75" customHeight="1" x14ac:dyDescent="0.25">
      <c r="A86" s="33"/>
      <c r="B86" s="86"/>
      <c r="C86" s="86"/>
      <c r="D86" s="87"/>
      <c r="E86" s="78"/>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row>
    <row r="87" spans="1:42" s="2" customFormat="1" ht="12.75" customHeight="1" x14ac:dyDescent="0.25">
      <c r="A87" s="33"/>
      <c r="B87" s="88"/>
      <c r="C87" s="88"/>
      <c r="D87" s="89"/>
      <c r="E87" s="80"/>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row>
    <row r="88" spans="1:42" s="2" customFormat="1" ht="12.75" customHeight="1" x14ac:dyDescent="0.25">
      <c r="A88" s="33"/>
      <c r="B88" s="86"/>
      <c r="C88" s="86"/>
      <c r="D88" s="87"/>
      <c r="E88" s="78"/>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row>
    <row r="89" spans="1:42" s="2" customFormat="1" ht="12.75" customHeight="1" x14ac:dyDescent="0.25">
      <c r="A89" s="33"/>
      <c r="B89" s="88"/>
      <c r="C89" s="88"/>
      <c r="D89" s="89"/>
      <c r="E89" s="80"/>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row>
    <row r="90" spans="1:42" s="2" customFormat="1" ht="12.75" customHeight="1" x14ac:dyDescent="0.25">
      <c r="A90" s="33"/>
      <c r="B90" s="86"/>
      <c r="C90" s="86"/>
      <c r="D90" s="87"/>
      <c r="E90" s="78"/>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row>
    <row r="91" spans="1:42" s="2" customFormat="1" ht="12.75" customHeight="1" x14ac:dyDescent="0.25">
      <c r="A91" s="33"/>
      <c r="B91" s="88"/>
      <c r="C91" s="88"/>
      <c r="D91" s="89"/>
      <c r="E91" s="80"/>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row>
    <row r="92" spans="1:42" s="2" customFormat="1" ht="12.75" customHeight="1" x14ac:dyDescent="0.25">
      <c r="A92" s="33"/>
      <c r="B92" s="86"/>
      <c r="C92" s="86"/>
      <c r="D92" s="87"/>
      <c r="E92" s="78"/>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row>
    <row r="93" spans="1:42" s="2" customFormat="1" ht="12.75" customHeight="1" x14ac:dyDescent="0.25">
      <c r="A93" s="33"/>
      <c r="B93" s="88"/>
      <c r="C93" s="88"/>
      <c r="D93" s="89"/>
      <c r="E93" s="80"/>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row>
    <row r="94" spans="1:42" s="2" customFormat="1" ht="12.75" customHeight="1" x14ac:dyDescent="0.25">
      <c r="A94" s="33"/>
      <c r="B94" s="86"/>
      <c r="C94" s="86"/>
      <c r="D94" s="87"/>
      <c r="E94" s="78"/>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row>
    <row r="95" spans="1:42" s="2" customFormat="1" ht="12.75" customHeight="1" x14ac:dyDescent="0.25">
      <c r="A95" s="33"/>
      <c r="B95" s="88"/>
      <c r="C95" s="88"/>
      <c r="D95" s="89"/>
      <c r="E95" s="80"/>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row>
    <row r="96" spans="1:42" s="2" customFormat="1" ht="12.75" customHeight="1" x14ac:dyDescent="0.25">
      <c r="A96" s="33"/>
      <c r="B96" s="86"/>
      <c r="C96" s="86"/>
      <c r="D96" s="87"/>
      <c r="E96" s="78"/>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row>
    <row r="97" spans="1:42" s="2" customFormat="1" ht="12.75" customHeight="1" x14ac:dyDescent="0.25">
      <c r="A97" s="33"/>
      <c r="B97" s="88"/>
      <c r="C97" s="88"/>
      <c r="D97" s="89"/>
      <c r="E97" s="80"/>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row>
    <row r="98" spans="1:42" s="2" customFormat="1" ht="12.75" customHeight="1" x14ac:dyDescent="0.25">
      <c r="A98" s="33"/>
      <c r="B98" s="86"/>
      <c r="C98" s="86"/>
      <c r="D98" s="87"/>
      <c r="E98" s="78"/>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row>
    <row r="99" spans="1:42" s="2" customFormat="1" ht="12.75" customHeight="1" x14ac:dyDescent="0.25">
      <c r="A99" s="33"/>
      <c r="B99" s="88"/>
      <c r="C99" s="88"/>
      <c r="D99" s="89"/>
      <c r="E99" s="80"/>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row>
    <row r="100" spans="1:42" s="2" customFormat="1" ht="12.75" customHeight="1" x14ac:dyDescent="0.25">
      <c r="A100" s="33"/>
      <c r="B100" s="86"/>
      <c r="C100" s="86"/>
      <c r="D100" s="87"/>
      <c r="E100" s="78"/>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row>
    <row r="101" spans="1:42" s="2" customFormat="1" ht="12.75" customHeight="1" x14ac:dyDescent="0.25">
      <c r="A101" s="33"/>
      <c r="B101" s="88"/>
      <c r="C101" s="88"/>
      <c r="D101" s="89"/>
      <c r="E101" s="80"/>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row>
    <row r="102" spans="1:42" s="2" customFormat="1" ht="12.75" customHeight="1" x14ac:dyDescent="0.25">
      <c r="A102" s="33"/>
      <c r="B102" s="86"/>
      <c r="C102" s="86"/>
      <c r="D102" s="87"/>
      <c r="E102" s="78"/>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row>
    <row r="103" spans="1:42" s="2" customFormat="1" ht="12.75" customHeight="1" x14ac:dyDescent="0.25">
      <c r="A103" s="33"/>
      <c r="B103" s="88"/>
      <c r="C103" s="88"/>
      <c r="D103" s="89"/>
      <c r="E103" s="80"/>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row>
    <row r="104" spans="1:42" s="2" customFormat="1" ht="12.75" customHeight="1" x14ac:dyDescent="0.25">
      <c r="A104" s="33"/>
      <c r="B104" s="86"/>
      <c r="C104" s="86"/>
      <c r="D104" s="87"/>
      <c r="E104" s="78"/>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row>
    <row r="105" spans="1:42" s="2" customFormat="1" ht="12.75" customHeight="1" x14ac:dyDescent="0.25">
      <c r="A105" s="33"/>
      <c r="B105" s="88"/>
      <c r="C105" s="88"/>
      <c r="D105" s="89"/>
      <c r="E105" s="80"/>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row>
    <row r="106" spans="1:42" s="2" customFormat="1" ht="12.75" customHeight="1" x14ac:dyDescent="0.25">
      <c r="A106" s="33"/>
      <c r="B106" s="86"/>
      <c r="C106" s="86"/>
      <c r="D106" s="87"/>
      <c r="E106" s="78"/>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row>
    <row r="107" spans="1:42" s="2" customFormat="1" ht="12.75" customHeight="1" x14ac:dyDescent="0.25">
      <c r="A107" s="33"/>
      <c r="B107" s="88"/>
      <c r="C107" s="88"/>
      <c r="D107" s="89"/>
      <c r="E107" s="80"/>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row>
    <row r="108" spans="1:42" s="2" customFormat="1" ht="12.75" customHeight="1" x14ac:dyDescent="0.25">
      <c r="A108" s="33"/>
      <c r="B108" s="86"/>
      <c r="C108" s="86"/>
      <c r="D108" s="87"/>
      <c r="E108" s="78"/>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row>
    <row r="109" spans="1:42" s="2" customFormat="1" ht="12.75" customHeight="1" x14ac:dyDescent="0.25">
      <c r="A109" s="33"/>
      <c r="B109" s="88"/>
      <c r="C109" s="88"/>
      <c r="D109" s="89"/>
      <c r="E109" s="80"/>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row>
    <row r="110" spans="1:42" s="2" customFormat="1" ht="12.75" customHeight="1" x14ac:dyDescent="0.25">
      <c r="A110" s="33"/>
      <c r="B110" s="86"/>
      <c r="C110" s="86"/>
      <c r="D110" s="87"/>
      <c r="E110" s="78"/>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row>
    <row r="111" spans="1:42" s="2" customFormat="1" ht="12.75" customHeight="1" x14ac:dyDescent="0.25">
      <c r="A111" s="33"/>
      <c r="B111" s="88"/>
      <c r="C111" s="88"/>
      <c r="D111" s="89"/>
      <c r="E111" s="80"/>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row>
    <row r="112" spans="1:42" s="2" customFormat="1" ht="12.75" customHeight="1" x14ac:dyDescent="0.25">
      <c r="A112" s="33"/>
      <c r="B112" s="86"/>
      <c r="C112" s="86"/>
      <c r="D112" s="87"/>
      <c r="E112" s="78"/>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row>
    <row r="113" spans="1:42" s="2" customFormat="1" ht="12.75" customHeight="1" x14ac:dyDescent="0.25">
      <c r="A113" s="33"/>
      <c r="B113" s="88"/>
      <c r="C113" s="88"/>
      <c r="D113" s="89"/>
      <c r="E113" s="80"/>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row>
    <row r="114" spans="1:42" s="2" customFormat="1" ht="12.75" customHeight="1" x14ac:dyDescent="0.25">
      <c r="A114" s="33"/>
      <c r="B114" s="86"/>
      <c r="C114" s="86"/>
      <c r="D114" s="87"/>
      <c r="E114" s="78"/>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row>
    <row r="115" spans="1:42" s="2" customFormat="1" ht="12.75" customHeight="1" x14ac:dyDescent="0.25">
      <c r="A115" s="33"/>
      <c r="B115" s="88"/>
      <c r="C115" s="88"/>
      <c r="D115" s="89"/>
      <c r="E115" s="80"/>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row>
    <row r="116" spans="1:42" s="2" customFormat="1" ht="12.75" customHeight="1" x14ac:dyDescent="0.25">
      <c r="A116" s="33"/>
      <c r="B116" s="86"/>
      <c r="C116" s="86"/>
      <c r="D116" s="87"/>
      <c r="E116" s="78"/>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row>
    <row r="117" spans="1:42" s="2" customFormat="1" ht="12.75" customHeight="1" x14ac:dyDescent="0.25">
      <c r="A117" s="33"/>
      <c r="B117" s="88"/>
      <c r="C117" s="88"/>
      <c r="D117" s="89"/>
      <c r="E117" s="80"/>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row>
    <row r="118" spans="1:42" s="2" customFormat="1" ht="12.75" customHeight="1" x14ac:dyDescent="0.25">
      <c r="A118" s="33"/>
      <c r="B118" s="86"/>
      <c r="C118" s="86"/>
      <c r="D118" s="87"/>
      <c r="E118" s="78"/>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row>
    <row r="119" spans="1:42" s="2" customFormat="1" ht="12.75" customHeight="1" x14ac:dyDescent="0.25">
      <c r="A119" s="33"/>
      <c r="B119" s="88"/>
      <c r="C119" s="88"/>
      <c r="D119" s="89"/>
      <c r="E119" s="80"/>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row>
    <row r="120" spans="1:42" s="2" customFormat="1" ht="12.75" customHeight="1" x14ac:dyDescent="0.25">
      <c r="A120" s="33"/>
      <c r="B120" s="86"/>
      <c r="C120" s="86"/>
      <c r="D120" s="87"/>
      <c r="E120" s="78"/>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row>
    <row r="121" spans="1:42" s="2" customFormat="1" ht="12.75" customHeight="1" x14ac:dyDescent="0.25">
      <c r="A121" s="33"/>
      <c r="B121" s="88"/>
      <c r="C121" s="88"/>
      <c r="D121" s="89"/>
      <c r="E121" s="80"/>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row>
    <row r="122" spans="1:42" s="2" customFormat="1" ht="12.75" customHeight="1" x14ac:dyDescent="0.25">
      <c r="A122" s="33"/>
      <c r="B122" s="86"/>
      <c r="C122" s="86"/>
      <c r="D122" s="87"/>
      <c r="E122" s="78"/>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row>
    <row r="123" spans="1:42" s="2" customFormat="1" ht="12.75" customHeight="1" x14ac:dyDescent="0.25">
      <c r="A123" s="33"/>
      <c r="B123" s="88"/>
      <c r="C123" s="88"/>
      <c r="D123" s="89"/>
      <c r="E123" s="80"/>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row>
    <row r="124" spans="1:42" s="2" customFormat="1" ht="12.75" customHeight="1" x14ac:dyDescent="0.25"/>
    <row r="125" spans="1:42" s="2" customFormat="1" ht="12.75" customHeight="1" x14ac:dyDescent="0.25">
      <c r="C125" s="143" t="s">
        <v>46</v>
      </c>
      <c r="D125" s="143"/>
      <c r="E125" s="143"/>
      <c r="F125" s="143"/>
      <c r="G125" s="143"/>
      <c r="H125" s="143"/>
      <c r="I125" s="143"/>
      <c r="J125" s="143"/>
      <c r="K125" s="143"/>
      <c r="L125" s="122"/>
      <c r="M125" s="122"/>
      <c r="N125" s="122"/>
      <c r="O125" s="122"/>
      <c r="P125" s="122"/>
      <c r="Q125" s="122"/>
      <c r="R125" s="122"/>
      <c r="S125" s="122"/>
      <c r="T125" s="122"/>
      <c r="U125" s="122"/>
      <c r="V125" s="122"/>
      <c r="W125" s="122"/>
      <c r="X125" s="122"/>
      <c r="Y125" s="122"/>
      <c r="Z125" s="122"/>
      <c r="AA125" s="122"/>
      <c r="AB125" s="122"/>
      <c r="AD125" s="15" t="s">
        <v>47</v>
      </c>
      <c r="AF125" s="117"/>
      <c r="AG125" s="117"/>
      <c r="AH125" s="117"/>
      <c r="AI125" s="117"/>
      <c r="AJ125" s="117"/>
      <c r="AK125" s="117"/>
      <c r="AL125" s="117"/>
      <c r="AM125" s="117"/>
      <c r="AN125" s="117"/>
      <c r="AO125" s="117"/>
    </row>
    <row r="126" spans="1:42" s="2" customFormat="1" ht="12.75" customHeight="1" x14ac:dyDescent="0.25"/>
    <row r="127" spans="1:42" s="2" customFormat="1" ht="12.75" customHeight="1" x14ac:dyDescent="0.25">
      <c r="B127" s="82" t="s">
        <v>48</v>
      </c>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row>
    <row r="128" spans="1:42" s="2" customFormat="1" ht="12.75" customHeight="1" x14ac:dyDescent="0.25">
      <c r="B128" s="123" t="s">
        <v>64</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row>
    <row r="129" spans="1:1" s="2" customFormat="1" ht="12.75" customHeight="1" x14ac:dyDescent="0.3">
      <c r="A129" s="1"/>
    </row>
    <row r="130" spans="1:1" s="2" customFormat="1" ht="12.75" customHeight="1" x14ac:dyDescent="0.3">
      <c r="A130" s="1"/>
    </row>
  </sheetData>
  <mergeCells count="455">
    <mergeCell ref="B23:C24"/>
    <mergeCell ref="AD22:AG22"/>
    <mergeCell ref="AB6:AM6"/>
    <mergeCell ref="AB10:AM10"/>
    <mergeCell ref="D6:I6"/>
    <mergeCell ref="B21:C22"/>
    <mergeCell ref="Z21:AB22"/>
    <mergeCell ref="W21:Y22"/>
    <mergeCell ref="S21:V22"/>
    <mergeCell ref="O21:R22"/>
    <mergeCell ref="L21:N22"/>
    <mergeCell ref="H21:K22"/>
    <mergeCell ref="D21:G22"/>
    <mergeCell ref="W20:Y20"/>
    <mergeCell ref="Z20:AB20"/>
    <mergeCell ref="D20:G20"/>
    <mergeCell ref="H20:K20"/>
    <mergeCell ref="L20:N20"/>
    <mergeCell ref="O20:R20"/>
    <mergeCell ref="S20:V20"/>
    <mergeCell ref="D19:G19"/>
    <mergeCell ref="H19:K19"/>
    <mergeCell ref="L19:N19"/>
    <mergeCell ref="O17:R17"/>
    <mergeCell ref="W56:Y56"/>
    <mergeCell ref="Z56:AB56"/>
    <mergeCell ref="W57:Y57"/>
    <mergeCell ref="Z57:AB57"/>
    <mergeCell ref="AD12:AO17"/>
    <mergeCell ref="AD19:AO19"/>
    <mergeCell ref="AJ20:AO20"/>
    <mergeCell ref="Z23:AB24"/>
    <mergeCell ref="W23:Y24"/>
    <mergeCell ref="W53:Y53"/>
    <mergeCell ref="Z53:AB53"/>
    <mergeCell ref="W54:Y54"/>
    <mergeCell ref="Z54:AB54"/>
    <mergeCell ref="W55:Y55"/>
    <mergeCell ref="Z55:AB55"/>
    <mergeCell ref="W49:Y49"/>
    <mergeCell ref="Z49:AB49"/>
    <mergeCell ref="W47:Y47"/>
    <mergeCell ref="Z47:AB47"/>
    <mergeCell ref="W45:Y45"/>
    <mergeCell ref="Z45:AB45"/>
    <mergeCell ref="W40:Y40"/>
    <mergeCell ref="Z40:AB40"/>
    <mergeCell ref="W38:Y38"/>
    <mergeCell ref="B56:G56"/>
    <mergeCell ref="B57:G57"/>
    <mergeCell ref="D51:G51"/>
    <mergeCell ref="H51:K51"/>
    <mergeCell ref="L51:N51"/>
    <mergeCell ref="D53:V53"/>
    <mergeCell ref="D54:V54"/>
    <mergeCell ref="H55:V55"/>
    <mergeCell ref="H56:V56"/>
    <mergeCell ref="H57:V57"/>
    <mergeCell ref="B51:C51"/>
    <mergeCell ref="B52:C52"/>
    <mergeCell ref="B53:C53"/>
    <mergeCell ref="B54:C54"/>
    <mergeCell ref="B55:G55"/>
    <mergeCell ref="B39:C39"/>
    <mergeCell ref="B40:C40"/>
    <mergeCell ref="B41:C41"/>
    <mergeCell ref="B44:C44"/>
    <mergeCell ref="O51:R51"/>
    <mergeCell ref="S51:V51"/>
    <mergeCell ref="W51:Y51"/>
    <mergeCell ref="Z51:AB51"/>
    <mergeCell ref="D52:V52"/>
    <mergeCell ref="W52:Y52"/>
    <mergeCell ref="Z52:AB52"/>
    <mergeCell ref="D50:G50"/>
    <mergeCell ref="H50:K50"/>
    <mergeCell ref="L50:N50"/>
    <mergeCell ref="O50:R50"/>
    <mergeCell ref="S50:V50"/>
    <mergeCell ref="W50:Y50"/>
    <mergeCell ref="Z50:AB50"/>
    <mergeCell ref="D49:G49"/>
    <mergeCell ref="H49:K49"/>
    <mergeCell ref="L49:N49"/>
    <mergeCell ref="O49:R49"/>
    <mergeCell ref="S49:V49"/>
    <mergeCell ref="D48:G48"/>
    <mergeCell ref="B34:C34"/>
    <mergeCell ref="B35:C35"/>
    <mergeCell ref="B36:C36"/>
    <mergeCell ref="B37:C37"/>
    <mergeCell ref="B38:C38"/>
    <mergeCell ref="B50:C50"/>
    <mergeCell ref="B17:C17"/>
    <mergeCell ref="B18:C18"/>
    <mergeCell ref="B19:C19"/>
    <mergeCell ref="B20:C20"/>
    <mergeCell ref="B25:C25"/>
    <mergeCell ref="B26:C26"/>
    <mergeCell ref="B27:C27"/>
    <mergeCell ref="B28:C28"/>
    <mergeCell ref="B29:C29"/>
    <mergeCell ref="B30:C30"/>
    <mergeCell ref="B31:C31"/>
    <mergeCell ref="B32:C32"/>
    <mergeCell ref="B33:C33"/>
    <mergeCell ref="B45:C45"/>
    <mergeCell ref="B46:C46"/>
    <mergeCell ref="B47:C47"/>
    <mergeCell ref="B48:C48"/>
    <mergeCell ref="B49:C49"/>
    <mergeCell ref="H48:K48"/>
    <mergeCell ref="L48:N48"/>
    <mergeCell ref="O48:R48"/>
    <mergeCell ref="S48:V48"/>
    <mergeCell ref="W48:Y48"/>
    <mergeCell ref="Z48:AB48"/>
    <mergeCell ref="D47:G47"/>
    <mergeCell ref="H47:K47"/>
    <mergeCell ref="L47:N47"/>
    <mergeCell ref="O47:R47"/>
    <mergeCell ref="S47:V47"/>
    <mergeCell ref="D44:G44"/>
    <mergeCell ref="H44:K44"/>
    <mergeCell ref="L44:N44"/>
    <mergeCell ref="O44:R44"/>
    <mergeCell ref="S44:V44"/>
    <mergeCell ref="W44:Y44"/>
    <mergeCell ref="Z44:AB44"/>
    <mergeCell ref="D46:G46"/>
    <mergeCell ref="H46:K46"/>
    <mergeCell ref="L46:N46"/>
    <mergeCell ref="O46:R46"/>
    <mergeCell ref="S46:V46"/>
    <mergeCell ref="W46:Y46"/>
    <mergeCell ref="Z46:AB46"/>
    <mergeCell ref="D45:G45"/>
    <mergeCell ref="H45:K45"/>
    <mergeCell ref="L45:N45"/>
    <mergeCell ref="O45:R45"/>
    <mergeCell ref="S45:V45"/>
    <mergeCell ref="D41:G41"/>
    <mergeCell ref="H41:K41"/>
    <mergeCell ref="L41:N41"/>
    <mergeCell ref="O41:R41"/>
    <mergeCell ref="S41:V41"/>
    <mergeCell ref="W41:Y41"/>
    <mergeCell ref="Z41:AB41"/>
    <mergeCell ref="D40:G40"/>
    <mergeCell ref="H40:K40"/>
    <mergeCell ref="L40:N40"/>
    <mergeCell ref="O40:R40"/>
    <mergeCell ref="S40:V40"/>
    <mergeCell ref="Z38:AB38"/>
    <mergeCell ref="D39:G39"/>
    <mergeCell ref="H39:K39"/>
    <mergeCell ref="L39:N39"/>
    <mergeCell ref="O39:R39"/>
    <mergeCell ref="S39:V39"/>
    <mergeCell ref="W39:Y39"/>
    <mergeCell ref="Z39:AB39"/>
    <mergeCell ref="D38:G38"/>
    <mergeCell ref="H38:K38"/>
    <mergeCell ref="L38:N38"/>
    <mergeCell ref="O38:R38"/>
    <mergeCell ref="S38:V38"/>
    <mergeCell ref="W36:Y36"/>
    <mergeCell ref="Z36:AB36"/>
    <mergeCell ref="D37:G37"/>
    <mergeCell ref="H37:K37"/>
    <mergeCell ref="L37:N37"/>
    <mergeCell ref="O37:R37"/>
    <mergeCell ref="S37:V37"/>
    <mergeCell ref="W37:Y37"/>
    <mergeCell ref="Z37:AB37"/>
    <mergeCell ref="D36:G36"/>
    <mergeCell ref="H36:K36"/>
    <mergeCell ref="L36:N36"/>
    <mergeCell ref="O36:R36"/>
    <mergeCell ref="S36:V36"/>
    <mergeCell ref="W34:Y34"/>
    <mergeCell ref="Z34:AB34"/>
    <mergeCell ref="D35:G35"/>
    <mergeCell ref="H35:K35"/>
    <mergeCell ref="L35:N35"/>
    <mergeCell ref="O35:R35"/>
    <mergeCell ref="S35:V35"/>
    <mergeCell ref="W35:Y35"/>
    <mergeCell ref="Z35:AB35"/>
    <mergeCell ref="D34:G34"/>
    <mergeCell ref="H34:K34"/>
    <mergeCell ref="L34:N34"/>
    <mergeCell ref="O34:R34"/>
    <mergeCell ref="S34:V34"/>
    <mergeCell ref="W32:Y32"/>
    <mergeCell ref="Z32:AB32"/>
    <mergeCell ref="D33:G33"/>
    <mergeCell ref="H33:K33"/>
    <mergeCell ref="L33:N33"/>
    <mergeCell ref="O33:R33"/>
    <mergeCell ref="S33:V33"/>
    <mergeCell ref="W33:Y33"/>
    <mergeCell ref="Z33:AB33"/>
    <mergeCell ref="D32:G32"/>
    <mergeCell ref="H32:K32"/>
    <mergeCell ref="L32:N32"/>
    <mergeCell ref="O32:R32"/>
    <mergeCell ref="S32:V32"/>
    <mergeCell ref="W30:Y30"/>
    <mergeCell ref="Z30:AB30"/>
    <mergeCell ref="D31:G31"/>
    <mergeCell ref="H31:K31"/>
    <mergeCell ref="L31:N31"/>
    <mergeCell ref="O31:R31"/>
    <mergeCell ref="S31:V31"/>
    <mergeCell ref="W31:Y31"/>
    <mergeCell ref="Z31:AB31"/>
    <mergeCell ref="D30:G30"/>
    <mergeCell ref="H30:K30"/>
    <mergeCell ref="L30:N30"/>
    <mergeCell ref="O30:R30"/>
    <mergeCell ref="S30:V30"/>
    <mergeCell ref="L26:N26"/>
    <mergeCell ref="O26:R26"/>
    <mergeCell ref="S26:V26"/>
    <mergeCell ref="W28:Y28"/>
    <mergeCell ref="Z28:AB28"/>
    <mergeCell ref="D29:G29"/>
    <mergeCell ref="H29:K29"/>
    <mergeCell ref="L29:N29"/>
    <mergeCell ref="O29:R29"/>
    <mergeCell ref="S29:V29"/>
    <mergeCell ref="W29:Y29"/>
    <mergeCell ref="Z29:AB29"/>
    <mergeCell ref="D28:G28"/>
    <mergeCell ref="H28:K28"/>
    <mergeCell ref="L28:N28"/>
    <mergeCell ref="O28:R28"/>
    <mergeCell ref="S28:V28"/>
    <mergeCell ref="S17:V17"/>
    <mergeCell ref="D25:G25"/>
    <mergeCell ref="H25:K25"/>
    <mergeCell ref="L25:N25"/>
    <mergeCell ref="O25:R25"/>
    <mergeCell ref="S25:V25"/>
    <mergeCell ref="W25:Y25"/>
    <mergeCell ref="Z25:AB25"/>
    <mergeCell ref="S23:V24"/>
    <mergeCell ref="O23:R24"/>
    <mergeCell ref="L23:N24"/>
    <mergeCell ref="H23:K24"/>
    <mergeCell ref="D23:G24"/>
    <mergeCell ref="Z19:AB19"/>
    <mergeCell ref="O19:R19"/>
    <mergeCell ref="S19:V19"/>
    <mergeCell ref="D18:G18"/>
    <mergeCell ref="H18:K18"/>
    <mergeCell ref="L18:N18"/>
    <mergeCell ref="O18:R18"/>
    <mergeCell ref="S18:V18"/>
    <mergeCell ref="D17:G17"/>
    <mergeCell ref="H17:K17"/>
    <mergeCell ref="L17:N17"/>
    <mergeCell ref="B13:C15"/>
    <mergeCell ref="B16:C16"/>
    <mergeCell ref="Z16:AB16"/>
    <mergeCell ref="W16:Y16"/>
    <mergeCell ref="S16:V16"/>
    <mergeCell ref="O16:R16"/>
    <mergeCell ref="L16:N16"/>
    <mergeCell ref="H16:K16"/>
    <mergeCell ref="D16:G16"/>
    <mergeCell ref="Z15:AB15"/>
    <mergeCell ref="W15:Y15"/>
    <mergeCell ref="S15:V15"/>
    <mergeCell ref="O15:R15"/>
    <mergeCell ref="L15:N15"/>
    <mergeCell ref="H15:K15"/>
    <mergeCell ref="D15:G15"/>
    <mergeCell ref="W12:AB12"/>
    <mergeCell ref="D12:K12"/>
    <mergeCell ref="L12:V12"/>
    <mergeCell ref="D13:G14"/>
    <mergeCell ref="H13:K14"/>
    <mergeCell ref="Z13:AB14"/>
    <mergeCell ref="W13:Y14"/>
    <mergeCell ref="S13:V14"/>
    <mergeCell ref="O13:R14"/>
    <mergeCell ref="L13:N14"/>
    <mergeCell ref="B62:K62"/>
    <mergeCell ref="AH22:AM22"/>
    <mergeCell ref="AG40:AK40"/>
    <mergeCell ref="AL40:AP40"/>
    <mergeCell ref="B42:C43"/>
    <mergeCell ref="S42:V43"/>
    <mergeCell ref="O42:R43"/>
    <mergeCell ref="L42:N43"/>
    <mergeCell ref="H42:K43"/>
    <mergeCell ref="D42:G43"/>
    <mergeCell ref="Z42:AB43"/>
    <mergeCell ref="W42:Y43"/>
    <mergeCell ref="AD42:AJ43"/>
    <mergeCell ref="W26:Y26"/>
    <mergeCell ref="Z26:AB26"/>
    <mergeCell ref="D27:G27"/>
    <mergeCell ref="H27:K27"/>
    <mergeCell ref="L27:N27"/>
    <mergeCell ref="O27:R27"/>
    <mergeCell ref="S27:V27"/>
    <mergeCell ref="W27:Y27"/>
    <mergeCell ref="Z27:AB27"/>
    <mergeCell ref="D26:G26"/>
    <mergeCell ref="H26:K26"/>
    <mergeCell ref="AI1:AN3"/>
    <mergeCell ref="AD20:AI20"/>
    <mergeCell ref="AD56:AP57"/>
    <mergeCell ref="B58:AQ58"/>
    <mergeCell ref="AD25:AP25"/>
    <mergeCell ref="AD29:AP29"/>
    <mergeCell ref="AD34:AP34"/>
    <mergeCell ref="AD47:AP47"/>
    <mergeCell ref="B60:K60"/>
    <mergeCell ref="X6:AA6"/>
    <mergeCell ref="D8:I8"/>
    <mergeCell ref="D10:I10"/>
    <mergeCell ref="X10:AA10"/>
    <mergeCell ref="W8:AA8"/>
    <mergeCell ref="J10:U10"/>
    <mergeCell ref="J8:U8"/>
    <mergeCell ref="J6:U6"/>
    <mergeCell ref="J1:AG2"/>
    <mergeCell ref="J3:AG3"/>
    <mergeCell ref="W17:Y17"/>
    <mergeCell ref="Z17:AB17"/>
    <mergeCell ref="W18:Y18"/>
    <mergeCell ref="Z18:AB18"/>
    <mergeCell ref="W19:Y19"/>
    <mergeCell ref="E110:AP111"/>
    <mergeCell ref="E112:AP113"/>
    <mergeCell ref="C67:AO67"/>
    <mergeCell ref="C125:K125"/>
    <mergeCell ref="L125:AB125"/>
    <mergeCell ref="AF125:AO125"/>
    <mergeCell ref="B116:D117"/>
    <mergeCell ref="B118:D119"/>
    <mergeCell ref="B120:D121"/>
    <mergeCell ref="B122:D123"/>
    <mergeCell ref="E88:AP89"/>
    <mergeCell ref="E90:AP91"/>
    <mergeCell ref="E92:AP93"/>
    <mergeCell ref="E94:AP95"/>
    <mergeCell ref="E96:AP97"/>
    <mergeCell ref="E98:AP99"/>
    <mergeCell ref="E100:AP101"/>
    <mergeCell ref="E102:AP103"/>
    <mergeCell ref="E104:AP105"/>
    <mergeCell ref="E114:AP115"/>
    <mergeCell ref="E116:AP117"/>
    <mergeCell ref="E118:AP119"/>
    <mergeCell ref="B128:AO128"/>
    <mergeCell ref="L60:AB60"/>
    <mergeCell ref="L62:AB62"/>
    <mergeCell ref="AD60:AE60"/>
    <mergeCell ref="AD26:AG26"/>
    <mergeCell ref="AD30:AP30"/>
    <mergeCell ref="AD35:AF35"/>
    <mergeCell ref="AG35:AK35"/>
    <mergeCell ref="AL35:AP35"/>
    <mergeCell ref="AL36:AP36"/>
    <mergeCell ref="AG36:AK36"/>
    <mergeCell ref="AD36:AF36"/>
    <mergeCell ref="AD37:AF37"/>
    <mergeCell ref="AG37:AK37"/>
    <mergeCell ref="AL37:AP37"/>
    <mergeCell ref="AD38:AF38"/>
    <mergeCell ref="AG38:AK38"/>
    <mergeCell ref="AL38:AP38"/>
    <mergeCell ref="AD39:AF39"/>
    <mergeCell ref="AG39:AK39"/>
    <mergeCell ref="AL39:AP39"/>
    <mergeCell ref="AD40:AF40"/>
    <mergeCell ref="C72:H72"/>
    <mergeCell ref="I72:T72"/>
    <mergeCell ref="AG53:AJ53"/>
    <mergeCell ref="AG52:AJ52"/>
    <mergeCell ref="AG51:AJ51"/>
    <mergeCell ref="AG50:AJ50"/>
    <mergeCell ref="AG49:AJ49"/>
    <mergeCell ref="AG48:AJ48"/>
    <mergeCell ref="B127:AN127"/>
    <mergeCell ref="W72:Z72"/>
    <mergeCell ref="AA72:AL72"/>
    <mergeCell ref="C74:H74"/>
    <mergeCell ref="I74:T74"/>
    <mergeCell ref="V74:Z74"/>
    <mergeCell ref="AA74:AL74"/>
    <mergeCell ref="C76:H76"/>
    <mergeCell ref="I76:T76"/>
    <mergeCell ref="W76:Z76"/>
    <mergeCell ref="AA76:AL76"/>
    <mergeCell ref="E78:AP79"/>
    <mergeCell ref="E80:AP81"/>
    <mergeCell ref="E82:AP83"/>
    <mergeCell ref="E84:AP85"/>
    <mergeCell ref="E86:AP87"/>
    <mergeCell ref="E106:AP107"/>
    <mergeCell ref="E108:AP109"/>
    <mergeCell ref="AH26:AO26"/>
    <mergeCell ref="AD31:AO31"/>
    <mergeCell ref="AF60:AO60"/>
    <mergeCell ref="AB8:AG8"/>
    <mergeCell ref="AI8:AM8"/>
    <mergeCell ref="B65:M65"/>
    <mergeCell ref="AK55:AO55"/>
    <mergeCell ref="AK54:AO54"/>
    <mergeCell ref="AK53:AO53"/>
    <mergeCell ref="AK52:AO52"/>
    <mergeCell ref="AK51:AO51"/>
    <mergeCell ref="AK50:AO50"/>
    <mergeCell ref="AK49:AO49"/>
    <mergeCell ref="AK42:AO43"/>
    <mergeCell ref="AD44:AJ45"/>
    <mergeCell ref="AK44:AO45"/>
    <mergeCell ref="AD48:AF48"/>
    <mergeCell ref="AD49:AF49"/>
    <mergeCell ref="AD55:AF55"/>
    <mergeCell ref="AD54:AF54"/>
    <mergeCell ref="AD53:AF53"/>
    <mergeCell ref="AD52:AF52"/>
    <mergeCell ref="AD51:AF51"/>
    <mergeCell ref="AD50:AF50"/>
    <mergeCell ref="AK48:AO48"/>
    <mergeCell ref="E120:AP121"/>
    <mergeCell ref="E122:AP123"/>
    <mergeCell ref="B78:D79"/>
    <mergeCell ref="B80:D81"/>
    <mergeCell ref="B82:D83"/>
    <mergeCell ref="B84:D85"/>
    <mergeCell ref="B86:D87"/>
    <mergeCell ref="B88:D89"/>
    <mergeCell ref="B90:D91"/>
    <mergeCell ref="B92:D93"/>
    <mergeCell ref="B94:D95"/>
    <mergeCell ref="B96:D97"/>
    <mergeCell ref="B98:D99"/>
    <mergeCell ref="B100:D101"/>
    <mergeCell ref="B102:D103"/>
    <mergeCell ref="B104:D105"/>
    <mergeCell ref="B106:D107"/>
    <mergeCell ref="B108:D109"/>
    <mergeCell ref="B110:D111"/>
    <mergeCell ref="B112:D113"/>
    <mergeCell ref="B114:D115"/>
    <mergeCell ref="AG55:AJ55"/>
    <mergeCell ref="AG54:AJ54"/>
  </mergeCells>
  <hyperlinks>
    <hyperlink ref="N65" r:id="rId1" xr:uid="{00000000-0004-0000-0000-000000000000}"/>
  </hyperlinks>
  <pageMargins left="0.21201923076923077" right="3.0624999999999999E-2" top="0.25220588235294117" bottom="0.25" header="0.3" footer="0.3"/>
  <pageSetup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38</xdr:col>
                    <xdr:colOff>66675</xdr:colOff>
                    <xdr:row>25</xdr:row>
                    <xdr:rowOff>152400</xdr:rowOff>
                  </from>
                  <to>
                    <xdr:col>40</xdr:col>
                    <xdr:colOff>161925</xdr:colOff>
                    <xdr:row>27</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33</xdr:col>
                    <xdr:colOff>19050</xdr:colOff>
                    <xdr:row>30</xdr:row>
                    <xdr:rowOff>152400</xdr:rowOff>
                  </from>
                  <to>
                    <xdr:col>35</xdr:col>
                    <xdr:colOff>47625</xdr:colOff>
                    <xdr:row>31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37</xdr:col>
                    <xdr:colOff>19050</xdr:colOff>
                    <xdr:row>30</xdr:row>
                    <xdr:rowOff>133350</xdr:rowOff>
                  </from>
                  <to>
                    <xdr:col>40</xdr:col>
                    <xdr:colOff>114300</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6"/>
  <sheetViews>
    <sheetView topLeftCell="A4" zoomScale="145" zoomScaleNormal="145" zoomScaleSheetLayoutView="85" zoomScalePageLayoutView="235" workbookViewId="0">
      <selection activeCell="A12" sqref="A12:J12"/>
    </sheetView>
  </sheetViews>
  <sheetFormatPr defaultRowHeight="15" x14ac:dyDescent="0.25"/>
  <sheetData>
    <row r="1" spans="1:33" ht="16.5" customHeight="1" x14ac:dyDescent="0.3">
      <c r="C1" s="156" t="s">
        <v>1</v>
      </c>
      <c r="D1" s="156"/>
      <c r="E1" s="156"/>
      <c r="F1" s="156"/>
      <c r="G1" s="156"/>
      <c r="H1" s="156"/>
      <c r="I1" s="156"/>
      <c r="J1" s="244" t="s">
        <v>3</v>
      </c>
      <c r="L1" s="58"/>
      <c r="M1" s="58"/>
      <c r="N1" s="58"/>
      <c r="O1" s="58"/>
      <c r="P1" s="58"/>
      <c r="Q1" s="58"/>
      <c r="R1" s="58"/>
      <c r="S1" s="58"/>
      <c r="T1" s="58"/>
      <c r="U1" s="58"/>
      <c r="V1" s="58"/>
      <c r="W1" s="58"/>
      <c r="X1" s="58"/>
      <c r="Y1" s="58"/>
      <c r="Z1" s="58"/>
      <c r="AA1" s="1"/>
      <c r="AC1" s="59"/>
      <c r="AD1" s="59"/>
      <c r="AE1" s="59"/>
      <c r="AF1" s="59"/>
      <c r="AG1" s="59"/>
    </row>
    <row r="2" spans="1:33" ht="16.5" x14ac:dyDescent="0.3">
      <c r="C2" s="157" t="s">
        <v>2</v>
      </c>
      <c r="D2" s="157"/>
      <c r="E2" s="157"/>
      <c r="F2" s="157"/>
      <c r="G2" s="157"/>
      <c r="H2" s="157"/>
      <c r="I2" s="157"/>
      <c r="J2" s="244"/>
      <c r="K2" s="58"/>
      <c r="L2" s="58"/>
      <c r="M2" s="58"/>
      <c r="N2" s="58"/>
      <c r="O2" s="58"/>
      <c r="P2" s="58"/>
      <c r="Q2" s="58"/>
      <c r="R2" s="58"/>
      <c r="S2" s="58"/>
      <c r="T2" s="58"/>
      <c r="U2" s="58"/>
      <c r="V2" s="58"/>
      <c r="W2" s="58"/>
      <c r="X2" s="58"/>
      <c r="Y2" s="58"/>
      <c r="Z2" s="58"/>
      <c r="AA2" s="1"/>
      <c r="AB2" s="59"/>
      <c r="AC2" s="59"/>
      <c r="AD2" s="59"/>
      <c r="AE2" s="59"/>
      <c r="AF2" s="59"/>
      <c r="AG2" s="59"/>
    </row>
    <row r="3" spans="1:33" ht="16.5" x14ac:dyDescent="0.3">
      <c r="D3" s="60"/>
      <c r="E3" s="60"/>
      <c r="F3" s="60"/>
      <c r="G3" s="60"/>
      <c r="H3" s="60"/>
      <c r="I3" s="60"/>
      <c r="J3" s="60"/>
      <c r="K3" s="60"/>
      <c r="L3" s="60"/>
      <c r="M3" s="60"/>
      <c r="N3" s="60"/>
      <c r="O3" s="60"/>
      <c r="P3" s="60"/>
      <c r="Q3" s="60"/>
      <c r="R3" s="60"/>
      <c r="S3" s="60"/>
      <c r="T3" s="60"/>
      <c r="U3" s="60"/>
      <c r="V3" s="60"/>
      <c r="W3" s="60"/>
      <c r="X3" s="60"/>
      <c r="Y3" s="60"/>
      <c r="Z3" s="60"/>
      <c r="AA3" s="1"/>
      <c r="AB3" s="59"/>
      <c r="AC3" s="59"/>
      <c r="AD3" s="59"/>
      <c r="AE3" s="59"/>
      <c r="AF3" s="59"/>
      <c r="AG3" s="59"/>
    </row>
    <row r="4" spans="1:33" ht="19.5" x14ac:dyDescent="0.3">
      <c r="A4" s="43" t="s">
        <v>127</v>
      </c>
      <c r="B4" s="43"/>
      <c r="C4" s="43"/>
      <c r="D4" s="43"/>
      <c r="E4" s="43"/>
      <c r="F4" s="43"/>
      <c r="G4" s="43"/>
      <c r="H4" s="43"/>
      <c r="I4" s="43"/>
      <c r="J4" s="43"/>
      <c r="K4" s="43"/>
    </row>
    <row r="5" spans="1:33" x14ac:dyDescent="0.25">
      <c r="A5" s="256"/>
      <c r="B5" s="256"/>
      <c r="C5" s="256"/>
      <c r="D5" s="256"/>
      <c r="E5" s="256"/>
      <c r="F5" s="256"/>
      <c r="G5" s="256"/>
      <c r="H5" s="256"/>
      <c r="I5" s="256"/>
      <c r="J5" s="256"/>
      <c r="K5" s="256"/>
    </row>
    <row r="6" spans="1:33" ht="19.5" x14ac:dyDescent="0.3">
      <c r="A6" s="43" t="s">
        <v>128</v>
      </c>
      <c r="B6" s="43"/>
      <c r="C6" s="43"/>
      <c r="D6" s="43"/>
      <c r="E6" s="43"/>
      <c r="F6" s="43"/>
      <c r="G6" s="43"/>
      <c r="H6" s="43"/>
      <c r="I6" s="43"/>
      <c r="J6" s="43"/>
      <c r="K6" s="43"/>
    </row>
    <row r="7" spans="1:33" x14ac:dyDescent="0.25">
      <c r="A7" s="256" t="s">
        <v>138</v>
      </c>
      <c r="B7" s="256"/>
      <c r="C7" s="256"/>
      <c r="D7" s="256"/>
      <c r="E7" s="256"/>
      <c r="F7" s="256"/>
      <c r="G7" s="256"/>
      <c r="H7" s="256"/>
      <c r="I7" s="256"/>
      <c r="J7" s="256"/>
      <c r="K7" s="256"/>
    </row>
    <row r="8" spans="1:33" x14ac:dyDescent="0.25">
      <c r="A8" s="256"/>
      <c r="B8" s="256"/>
      <c r="C8" s="256"/>
      <c r="D8" s="256"/>
      <c r="E8" s="256"/>
      <c r="F8" s="256"/>
      <c r="G8" s="256"/>
      <c r="H8" s="256"/>
      <c r="I8" s="256"/>
      <c r="J8" s="256"/>
      <c r="K8" s="256"/>
    </row>
    <row r="9" spans="1:33" ht="19.5" x14ac:dyDescent="0.3">
      <c r="A9" s="43" t="s">
        <v>129</v>
      </c>
      <c r="B9" s="43"/>
      <c r="C9" s="43"/>
      <c r="D9" s="43"/>
      <c r="E9" s="43"/>
      <c r="F9" s="43"/>
      <c r="G9" s="43"/>
      <c r="H9" s="43"/>
      <c r="I9" s="43"/>
      <c r="J9" s="43"/>
      <c r="K9" s="43"/>
    </row>
    <row r="10" spans="1:33" ht="105.75" customHeight="1" x14ac:dyDescent="0.25">
      <c r="A10" s="240" t="s">
        <v>137</v>
      </c>
      <c r="B10" s="240"/>
      <c r="C10" s="240"/>
      <c r="D10" s="240"/>
      <c r="E10" s="240"/>
      <c r="F10" s="240"/>
      <c r="G10" s="240"/>
      <c r="H10" s="240"/>
      <c r="I10" s="240"/>
      <c r="J10" s="240"/>
      <c r="K10" s="61"/>
    </row>
    <row r="11" spans="1:33" ht="13.5" customHeight="1" x14ac:dyDescent="0.25">
      <c r="A11" s="256"/>
      <c r="B11" s="256"/>
      <c r="C11" s="256"/>
      <c r="D11" s="256"/>
      <c r="E11" s="256"/>
      <c r="F11" s="256"/>
      <c r="G11" s="256"/>
      <c r="H11" s="256"/>
      <c r="I11" s="256"/>
      <c r="J11" s="256"/>
      <c r="K11" s="256"/>
    </row>
    <row r="12" spans="1:33" ht="57" customHeight="1" x14ac:dyDescent="0.25">
      <c r="A12" s="240" t="s">
        <v>139</v>
      </c>
      <c r="B12" s="240"/>
      <c r="C12" s="240"/>
      <c r="D12" s="240"/>
      <c r="E12" s="240"/>
      <c r="F12" s="240"/>
      <c r="G12" s="240"/>
      <c r="H12" s="240"/>
      <c r="I12" s="240"/>
      <c r="J12" s="240"/>
    </row>
    <row r="14" spans="1:33" s="35" customFormat="1" ht="20.100000000000001" customHeight="1" x14ac:dyDescent="0.25">
      <c r="B14" s="63"/>
      <c r="C14" s="69" t="s">
        <v>71</v>
      </c>
      <c r="D14" s="70"/>
      <c r="E14" s="70"/>
      <c r="F14" s="70"/>
      <c r="G14" s="70"/>
      <c r="H14" s="70"/>
      <c r="I14" s="63"/>
      <c r="J14" s="63"/>
      <c r="K14" s="53"/>
    </row>
    <row r="15" spans="1:33" s="35" customFormat="1" ht="20.100000000000001" customHeight="1" x14ac:dyDescent="0.25">
      <c r="B15" s="63"/>
      <c r="C15" s="69" t="s">
        <v>72</v>
      </c>
      <c r="D15" s="70"/>
      <c r="E15" s="70"/>
      <c r="F15" s="70"/>
      <c r="G15" s="70"/>
      <c r="H15" s="70"/>
      <c r="I15" s="63"/>
      <c r="J15" s="63"/>
      <c r="K15" s="53"/>
    </row>
    <row r="16" spans="1:33" s="35" customFormat="1" ht="20.100000000000001" customHeight="1" x14ac:dyDescent="0.25">
      <c r="B16" s="64"/>
      <c r="C16" s="71" t="s">
        <v>73</v>
      </c>
      <c r="D16" s="72"/>
      <c r="E16" s="72"/>
      <c r="F16" s="72"/>
      <c r="G16" s="72"/>
      <c r="H16" s="72"/>
      <c r="I16" s="64"/>
      <c r="J16" s="64"/>
      <c r="K16" s="54"/>
    </row>
    <row r="17" spans="1:11" x14ac:dyDescent="0.25">
      <c r="A17" s="256"/>
      <c r="B17" s="256"/>
      <c r="C17" s="256"/>
      <c r="D17" s="256"/>
      <c r="E17" s="256"/>
      <c r="F17" s="256"/>
      <c r="G17" s="256"/>
      <c r="H17" s="256"/>
      <c r="I17" s="256"/>
      <c r="J17" s="256"/>
      <c r="K17" s="256"/>
    </row>
    <row r="18" spans="1:11" ht="19.5" x14ac:dyDescent="0.3">
      <c r="A18" s="43" t="s">
        <v>130</v>
      </c>
      <c r="B18" s="43"/>
      <c r="C18" s="43"/>
      <c r="D18" s="43"/>
      <c r="E18" s="43"/>
      <c r="F18" s="43"/>
      <c r="G18" s="43"/>
      <c r="H18" s="43"/>
      <c r="I18" s="43"/>
      <c r="J18" s="43"/>
      <c r="K18" s="43"/>
    </row>
    <row r="19" spans="1:11" ht="31.5" customHeight="1" x14ac:dyDescent="0.3">
      <c r="A19" s="240" t="s">
        <v>134</v>
      </c>
      <c r="B19" s="240"/>
      <c r="C19" s="240"/>
      <c r="D19" s="240"/>
      <c r="E19" s="240"/>
      <c r="F19" s="240"/>
      <c r="G19" s="240"/>
      <c r="H19" s="240"/>
      <c r="I19" s="240"/>
      <c r="J19" s="240"/>
      <c r="K19" s="43"/>
    </row>
    <row r="20" spans="1:11" ht="15" customHeight="1" x14ac:dyDescent="0.3">
      <c r="A20" s="62"/>
      <c r="B20" s="62"/>
      <c r="C20" s="62"/>
      <c r="D20" s="62"/>
      <c r="E20" s="62"/>
      <c r="F20" s="62"/>
      <c r="G20" s="62"/>
      <c r="H20" s="62"/>
      <c r="I20" s="62"/>
      <c r="J20" s="62"/>
      <c r="K20" s="43"/>
    </row>
    <row r="21" spans="1:11" ht="57" customHeight="1" x14ac:dyDescent="0.25">
      <c r="A21" s="240" t="s">
        <v>140</v>
      </c>
      <c r="B21" s="240"/>
      <c r="C21" s="240"/>
      <c r="D21" s="240"/>
      <c r="E21" s="240"/>
      <c r="F21" s="240"/>
      <c r="G21" s="240"/>
      <c r="H21" s="240"/>
      <c r="I21" s="240"/>
      <c r="J21" s="240"/>
    </row>
    <row r="23" spans="1:11" ht="28.5" customHeight="1" x14ac:dyDescent="0.25">
      <c r="A23" s="240" t="s">
        <v>135</v>
      </c>
      <c r="B23" s="240"/>
      <c r="C23" s="240"/>
      <c r="D23" s="240"/>
      <c r="E23" s="240"/>
      <c r="F23" s="240"/>
      <c r="G23" s="240"/>
      <c r="H23" s="240"/>
      <c r="I23" s="240"/>
      <c r="J23" s="240"/>
    </row>
    <row r="24" spans="1:11" x14ac:dyDescent="0.25">
      <c r="A24" s="36"/>
      <c r="B24" s="36"/>
      <c r="C24" s="36"/>
      <c r="D24" s="36"/>
      <c r="E24" s="36"/>
      <c r="F24" s="36"/>
      <c r="G24" s="36"/>
      <c r="H24" s="36"/>
      <c r="I24" s="36"/>
      <c r="J24" s="36"/>
      <c r="K24" s="36"/>
    </row>
    <row r="25" spans="1:11" x14ac:dyDescent="0.25">
      <c r="A25" s="66" t="s">
        <v>74</v>
      </c>
      <c r="B25" s="66"/>
      <c r="C25" s="66"/>
      <c r="D25" s="66"/>
      <c r="E25" s="66"/>
      <c r="F25" s="66"/>
      <c r="G25" s="66"/>
      <c r="H25" s="66"/>
      <c r="I25" s="66"/>
      <c r="J25" s="66"/>
      <c r="K25" s="66"/>
    </row>
    <row r="26" spans="1:11" ht="20.100000000000001" customHeight="1" x14ac:dyDescent="0.25">
      <c r="A26" s="248" t="s">
        <v>75</v>
      </c>
      <c r="B26" s="248"/>
      <c r="C26" s="248"/>
      <c r="D26" s="248"/>
      <c r="E26" s="248"/>
      <c r="F26" s="73"/>
      <c r="G26" s="248" t="s">
        <v>78</v>
      </c>
      <c r="H26" s="248"/>
      <c r="I26" s="248"/>
      <c r="J26" s="248"/>
    </row>
    <row r="27" spans="1:11" ht="20.100000000000001" customHeight="1" x14ac:dyDescent="0.25">
      <c r="A27" s="248" t="s">
        <v>76</v>
      </c>
      <c r="B27" s="248"/>
      <c r="C27" s="248"/>
      <c r="D27" s="248"/>
      <c r="E27" s="248"/>
      <c r="F27" s="73"/>
      <c r="G27" s="248" t="s">
        <v>101</v>
      </c>
      <c r="H27" s="248"/>
      <c r="I27" s="248"/>
      <c r="J27" s="248"/>
    </row>
    <row r="28" spans="1:11" ht="20.100000000000001" customHeight="1" x14ac:dyDescent="0.25">
      <c r="A28" s="248" t="s">
        <v>77</v>
      </c>
      <c r="B28" s="248"/>
      <c r="C28" s="248"/>
      <c r="D28" s="248"/>
      <c r="E28" s="248"/>
      <c r="F28" s="73"/>
      <c r="G28" s="75"/>
      <c r="H28" s="75"/>
      <c r="I28" s="75"/>
      <c r="J28" s="75"/>
    </row>
    <row r="29" spans="1:11" ht="19.5" x14ac:dyDescent="0.3">
      <c r="A29" s="43" t="s">
        <v>131</v>
      </c>
      <c r="B29" s="43"/>
      <c r="C29" s="43"/>
      <c r="D29" s="43"/>
      <c r="E29" s="43"/>
      <c r="F29" s="43"/>
      <c r="G29" s="43"/>
      <c r="H29" s="43"/>
      <c r="I29" s="43"/>
      <c r="J29" s="43"/>
      <c r="K29" s="43"/>
    </row>
    <row r="30" spans="1:11" ht="45.75" customHeight="1" x14ac:dyDescent="0.3">
      <c r="A30" s="240" t="s">
        <v>120</v>
      </c>
      <c r="B30" s="240"/>
      <c r="C30" s="240"/>
      <c r="D30" s="240"/>
      <c r="E30" s="240"/>
      <c r="F30" s="240"/>
      <c r="G30" s="240"/>
      <c r="H30" s="240"/>
      <c r="I30" s="240"/>
      <c r="J30" s="240"/>
      <c r="K30" s="42"/>
    </row>
    <row r="31" spans="1:11" x14ac:dyDescent="0.25">
      <c r="A31" s="36"/>
      <c r="B31" s="36"/>
      <c r="C31" s="36"/>
      <c r="D31" s="36"/>
      <c r="E31" s="36"/>
      <c r="F31" s="36"/>
      <c r="G31" s="36"/>
      <c r="H31" s="36"/>
      <c r="I31" s="36"/>
      <c r="J31" s="36"/>
      <c r="K31" s="36"/>
    </row>
    <row r="32" spans="1:11" x14ac:dyDescent="0.25">
      <c r="A32" s="249" t="s">
        <v>79</v>
      </c>
      <c r="B32" s="249"/>
      <c r="C32" s="249"/>
      <c r="D32" s="249" t="s">
        <v>80</v>
      </c>
      <c r="E32" s="249"/>
      <c r="F32" s="249" t="s">
        <v>81</v>
      </c>
      <c r="G32" s="249"/>
      <c r="H32" s="249" t="s">
        <v>82</v>
      </c>
      <c r="I32" s="249"/>
      <c r="J32" s="249"/>
    </row>
    <row r="33" spans="1:11" x14ac:dyDescent="0.25">
      <c r="A33" s="249"/>
      <c r="B33" s="249"/>
      <c r="C33" s="249"/>
      <c r="D33" s="249"/>
      <c r="E33" s="249"/>
      <c r="F33" s="249"/>
      <c r="G33" s="249"/>
      <c r="H33" s="249"/>
      <c r="I33" s="249"/>
      <c r="J33" s="249"/>
    </row>
    <row r="34" spans="1:11" x14ac:dyDescent="0.25">
      <c r="A34" s="250" t="s">
        <v>83</v>
      </c>
      <c r="B34" s="250"/>
      <c r="C34" s="250"/>
      <c r="D34" s="250" t="s">
        <v>84</v>
      </c>
      <c r="E34" s="250"/>
      <c r="F34" s="257">
        <v>0.98</v>
      </c>
      <c r="G34" s="250"/>
      <c r="H34" s="250">
        <v>0.45200000000000001</v>
      </c>
      <c r="I34" s="250"/>
      <c r="J34" s="250"/>
    </row>
    <row r="35" spans="1:11" x14ac:dyDescent="0.25">
      <c r="A35" s="245"/>
      <c r="B35" s="245"/>
      <c r="C35" s="245"/>
      <c r="D35" s="245"/>
      <c r="E35" s="245"/>
      <c r="F35" s="245"/>
      <c r="G35" s="245"/>
      <c r="H35" s="245"/>
      <c r="I35" s="245"/>
      <c r="J35" s="245"/>
      <c r="K35" s="245"/>
    </row>
    <row r="36" spans="1:11" ht="43.5" customHeight="1" x14ac:dyDescent="0.25">
      <c r="A36" s="240" t="s">
        <v>115</v>
      </c>
      <c r="B36" s="240"/>
      <c r="C36" s="240"/>
      <c r="D36" s="240"/>
      <c r="E36" s="240"/>
      <c r="F36" s="240"/>
      <c r="G36" s="240"/>
      <c r="H36" s="240"/>
      <c r="I36" s="240"/>
      <c r="J36" s="240"/>
      <c r="K36" s="38"/>
    </row>
    <row r="37" spans="1:11" x14ac:dyDescent="0.25">
      <c r="A37" s="238"/>
      <c r="B37" s="238"/>
      <c r="C37" s="238"/>
      <c r="D37" s="238"/>
      <c r="E37" s="238"/>
      <c r="F37" s="238"/>
      <c r="G37" s="238"/>
      <c r="H37" s="238"/>
      <c r="I37" s="238"/>
      <c r="J37" s="238"/>
      <c r="K37" s="238"/>
    </row>
    <row r="38" spans="1:11" ht="19.5" x14ac:dyDescent="0.3">
      <c r="A38" s="43" t="s">
        <v>132</v>
      </c>
      <c r="B38" s="43"/>
      <c r="C38" s="43"/>
      <c r="D38" s="43"/>
      <c r="E38" s="43"/>
      <c r="F38" s="43"/>
      <c r="G38" s="43"/>
      <c r="H38" s="43"/>
      <c r="I38" s="43"/>
      <c r="J38" s="43"/>
      <c r="K38" s="43"/>
    </row>
    <row r="39" spans="1:11" s="11" customFormat="1" ht="72.75" customHeight="1" x14ac:dyDescent="0.25">
      <c r="A39" s="240" t="s">
        <v>141</v>
      </c>
      <c r="B39" s="240"/>
      <c r="C39" s="240"/>
      <c r="D39" s="240"/>
      <c r="E39" s="240"/>
      <c r="F39" s="240"/>
      <c r="G39" s="240"/>
      <c r="H39" s="240"/>
      <c r="I39" s="240"/>
      <c r="J39" s="240"/>
      <c r="K39" s="41"/>
    </row>
    <row r="40" spans="1:11" s="11" customFormat="1" ht="15" customHeight="1" x14ac:dyDescent="0.25">
      <c r="A40" s="36"/>
      <c r="B40" s="41"/>
      <c r="C40" s="41"/>
      <c r="D40" s="41"/>
      <c r="E40" s="41"/>
      <c r="F40" s="41"/>
      <c r="G40" s="41"/>
      <c r="H40" s="41"/>
      <c r="I40" s="41"/>
      <c r="J40" s="41"/>
      <c r="K40" s="41"/>
    </row>
    <row r="41" spans="1:11" s="11" customFormat="1" ht="42" customHeight="1" x14ac:dyDescent="0.25">
      <c r="A41" s="240" t="s">
        <v>116</v>
      </c>
      <c r="B41" s="240"/>
      <c r="C41" s="240"/>
      <c r="D41" s="240"/>
      <c r="E41" s="240"/>
      <c r="F41" s="240"/>
      <c r="G41" s="240"/>
      <c r="H41" s="240"/>
      <c r="I41" s="240"/>
      <c r="J41" s="240"/>
      <c r="K41" s="41"/>
    </row>
    <row r="42" spans="1:11" ht="15" customHeight="1" x14ac:dyDescent="0.25">
      <c r="A42" s="36"/>
      <c r="B42" s="36"/>
      <c r="C42" s="36"/>
      <c r="D42" s="36"/>
      <c r="E42" s="36"/>
      <c r="F42" s="36"/>
      <c r="G42" s="36"/>
      <c r="H42" s="36"/>
      <c r="I42" s="36"/>
      <c r="J42" s="36"/>
      <c r="K42" s="36"/>
    </row>
    <row r="43" spans="1:11" ht="15" customHeight="1" x14ac:dyDescent="0.25">
      <c r="A43" s="238" t="s">
        <v>136</v>
      </c>
      <c r="B43" s="238"/>
      <c r="C43" s="238"/>
      <c r="D43" s="238"/>
      <c r="E43" s="238"/>
      <c r="F43" s="238"/>
      <c r="G43" s="238"/>
      <c r="H43" s="238"/>
      <c r="I43" s="238"/>
      <c r="J43" s="238"/>
    </row>
    <row r="44" spans="1:11" x14ac:dyDescent="0.25">
      <c r="C44" s="50"/>
      <c r="D44" s="51"/>
      <c r="E44" s="50"/>
      <c r="F44" s="52"/>
      <c r="G44" s="52"/>
      <c r="H44" s="52"/>
      <c r="I44" s="52"/>
      <c r="J44" s="50"/>
      <c r="K44" s="50"/>
    </row>
    <row r="45" spans="1:11" ht="21.95" customHeight="1" x14ac:dyDescent="0.25">
      <c r="C45" s="251" t="s">
        <v>92</v>
      </c>
      <c r="D45" s="251"/>
      <c r="E45" s="252" t="s">
        <v>88</v>
      </c>
      <c r="F45" s="252"/>
      <c r="G45" s="252"/>
      <c r="H45" s="252"/>
      <c r="J45" s="50"/>
      <c r="K45" s="50"/>
    </row>
    <row r="46" spans="1:11" ht="21.95" customHeight="1" x14ac:dyDescent="0.25">
      <c r="C46" s="251"/>
      <c r="D46" s="251"/>
      <c r="E46" s="237" t="s">
        <v>89</v>
      </c>
      <c r="F46" s="237"/>
      <c r="G46" s="237"/>
      <c r="H46" s="237"/>
      <c r="J46" s="50"/>
      <c r="K46" s="50"/>
    </row>
    <row r="47" spans="1:11" ht="15" customHeight="1" x14ac:dyDescent="0.25">
      <c r="A47" s="37"/>
      <c r="B47" s="37"/>
      <c r="C47" s="37"/>
      <c r="D47" s="38"/>
      <c r="E47" s="38"/>
      <c r="F47" s="38"/>
      <c r="G47" s="38"/>
      <c r="H47" s="38"/>
    </row>
    <row r="48" spans="1:11" ht="43.5" customHeight="1" x14ac:dyDescent="0.25">
      <c r="A48" s="239" t="s">
        <v>117</v>
      </c>
      <c r="B48" s="239"/>
      <c r="C48" s="239"/>
      <c r="D48" s="239"/>
      <c r="E48" s="239"/>
      <c r="F48" s="239"/>
      <c r="G48" s="239"/>
      <c r="H48" s="239"/>
      <c r="I48" s="239"/>
      <c r="J48" s="239"/>
    </row>
    <row r="49" spans="1:11" s="36" customFormat="1" ht="15" customHeight="1" x14ac:dyDescent="0.25"/>
    <row r="50" spans="1:11" s="36" customFormat="1" ht="15" customHeight="1" x14ac:dyDescent="0.25">
      <c r="A50" s="36" t="s">
        <v>93</v>
      </c>
    </row>
    <row r="51" spans="1:11" x14ac:dyDescent="0.25">
      <c r="D51" s="238"/>
      <c r="E51" s="238"/>
      <c r="F51" s="238"/>
      <c r="G51" s="238"/>
      <c r="H51" s="238"/>
      <c r="I51" s="238"/>
      <c r="J51" s="238"/>
      <c r="K51" s="238"/>
    </row>
    <row r="52" spans="1:11" ht="21.95" customHeight="1" x14ac:dyDescent="0.25">
      <c r="A52" s="247" t="s">
        <v>85</v>
      </c>
      <c r="B52" s="247"/>
      <c r="C52" s="247"/>
      <c r="D52" s="245" t="s">
        <v>86</v>
      </c>
      <c r="E52" s="245"/>
      <c r="F52" s="245"/>
      <c r="G52" s="245"/>
      <c r="H52" s="245"/>
    </row>
    <row r="53" spans="1:11" ht="21.95" customHeight="1" x14ac:dyDescent="0.25">
      <c r="A53" s="247"/>
      <c r="B53" s="247"/>
      <c r="C53" s="247"/>
      <c r="D53" s="246" t="s">
        <v>87</v>
      </c>
      <c r="E53" s="246"/>
      <c r="F53" s="246"/>
      <c r="G53" s="246"/>
      <c r="H53" s="246"/>
    </row>
    <row r="54" spans="1:11" ht="15" customHeight="1" x14ac:dyDescent="0.25">
      <c r="A54" s="37"/>
      <c r="B54" s="37"/>
      <c r="C54" s="37"/>
      <c r="D54" s="38"/>
      <c r="E54" s="38"/>
      <c r="F54" s="38"/>
      <c r="G54" s="38"/>
      <c r="H54" s="38"/>
    </row>
    <row r="55" spans="1:11" ht="43.5" customHeight="1" x14ac:dyDescent="0.25">
      <c r="A55" s="239" t="s">
        <v>118</v>
      </c>
      <c r="B55" s="239"/>
      <c r="C55" s="239"/>
      <c r="D55" s="239"/>
      <c r="E55" s="239"/>
      <c r="F55" s="239"/>
      <c r="G55" s="239"/>
      <c r="H55" s="239"/>
      <c r="I55" s="239"/>
      <c r="J55" s="239"/>
    </row>
    <row r="56" spans="1:11" ht="15" customHeight="1" x14ac:dyDescent="0.25">
      <c r="A56" s="65"/>
      <c r="B56" s="65"/>
      <c r="C56" s="65"/>
      <c r="D56" s="65"/>
      <c r="E56" s="65"/>
      <c r="F56" s="65"/>
      <c r="G56" s="65"/>
      <c r="H56" s="65"/>
      <c r="I56" s="65"/>
      <c r="J56" s="65"/>
    </row>
    <row r="57" spans="1:11" ht="21.95" customHeight="1" x14ac:dyDescent="0.25">
      <c r="A57" s="247" t="s">
        <v>90</v>
      </c>
      <c r="B57" s="247"/>
      <c r="C57" s="247"/>
      <c r="D57" s="245" t="s">
        <v>86</v>
      </c>
      <c r="E57" s="245"/>
      <c r="F57" s="245"/>
      <c r="G57" s="245"/>
      <c r="H57" s="245"/>
      <c r="I57" s="245"/>
    </row>
    <row r="58" spans="1:11" ht="21.95" customHeight="1" x14ac:dyDescent="0.25">
      <c r="A58" s="247"/>
      <c r="B58" s="247"/>
      <c r="C58" s="247"/>
      <c r="D58" s="246" t="s">
        <v>91</v>
      </c>
      <c r="E58" s="246"/>
      <c r="F58" s="246"/>
      <c r="G58" s="246"/>
      <c r="H58" s="246"/>
      <c r="I58" s="246"/>
    </row>
    <row r="59" spans="1:11" s="36" customFormat="1" ht="15" customHeight="1" x14ac:dyDescent="0.25"/>
    <row r="60" spans="1:11" ht="21.95" customHeight="1" x14ac:dyDescent="0.25">
      <c r="A60" s="247" t="s">
        <v>90</v>
      </c>
      <c r="B60" s="247"/>
      <c r="C60" s="247"/>
      <c r="D60" s="245" t="s">
        <v>86</v>
      </c>
      <c r="E60" s="245"/>
      <c r="F60" s="245"/>
      <c r="G60" s="245"/>
      <c r="H60" s="245"/>
    </row>
    <row r="61" spans="1:11" ht="21.95" customHeight="1" x14ac:dyDescent="0.25">
      <c r="A61" s="247"/>
      <c r="B61" s="247"/>
      <c r="C61" s="247"/>
      <c r="D61" s="246" t="s">
        <v>94</v>
      </c>
      <c r="E61" s="246"/>
      <c r="F61" s="246"/>
      <c r="G61" s="246"/>
      <c r="H61" s="246"/>
    </row>
    <row r="62" spans="1:11" s="36" customFormat="1" ht="15" customHeight="1" x14ac:dyDescent="0.25"/>
    <row r="63" spans="1:11" ht="21.95" customHeight="1" x14ac:dyDescent="0.25">
      <c r="A63" s="247" t="s">
        <v>90</v>
      </c>
      <c r="B63" s="247"/>
      <c r="C63" s="247"/>
      <c r="D63" s="245" t="s">
        <v>95</v>
      </c>
      <c r="E63" s="245"/>
      <c r="F63" s="245"/>
      <c r="G63" s="245"/>
      <c r="H63" s="245"/>
    </row>
    <row r="64" spans="1:11" ht="21.95" customHeight="1" x14ac:dyDescent="0.25">
      <c r="A64" s="247"/>
      <c r="B64" s="247"/>
      <c r="C64" s="247"/>
      <c r="D64" s="246" t="s">
        <v>96</v>
      </c>
      <c r="E64" s="246"/>
      <c r="F64" s="246"/>
      <c r="G64" s="246"/>
      <c r="H64" s="246"/>
    </row>
    <row r="65" spans="1:11" x14ac:dyDescent="0.25">
      <c r="A65" s="68" t="s">
        <v>109</v>
      </c>
      <c r="B65" s="68"/>
      <c r="C65" s="68"/>
      <c r="D65" s="68"/>
      <c r="E65" s="68"/>
      <c r="F65" s="68"/>
      <c r="G65" s="68"/>
      <c r="H65" s="68"/>
      <c r="I65" s="68"/>
      <c r="J65" s="68"/>
      <c r="K65" s="66"/>
    </row>
    <row r="66" spans="1:11" x14ac:dyDescent="0.25">
      <c r="A66" s="39"/>
      <c r="B66" s="39"/>
      <c r="C66" s="39"/>
      <c r="D66" s="39"/>
      <c r="E66" s="39"/>
      <c r="F66" s="39"/>
      <c r="G66" s="39"/>
      <c r="H66" s="39"/>
      <c r="I66" s="39"/>
      <c r="J66" s="39"/>
      <c r="K66" s="39"/>
    </row>
    <row r="67" spans="1:11" ht="26.25" customHeight="1" x14ac:dyDescent="0.25">
      <c r="A67" s="240" t="s">
        <v>121</v>
      </c>
      <c r="B67" s="240"/>
      <c r="C67" s="240"/>
      <c r="D67" s="240"/>
      <c r="E67" s="240"/>
      <c r="F67" s="240"/>
      <c r="G67" s="240"/>
      <c r="H67" s="240"/>
      <c r="I67" s="240"/>
      <c r="J67" s="240"/>
      <c r="K67" s="39"/>
    </row>
    <row r="68" spans="1:11" s="34" customFormat="1" x14ac:dyDescent="0.25">
      <c r="B68" s="49"/>
      <c r="C68" s="241" t="s">
        <v>122</v>
      </c>
      <c r="D68" s="241"/>
      <c r="E68" s="241"/>
      <c r="F68" s="241"/>
      <c r="G68" s="241"/>
      <c r="H68" s="241"/>
      <c r="I68" s="49"/>
      <c r="J68" s="49"/>
      <c r="K68" s="49"/>
    </row>
    <row r="69" spans="1:11" s="34" customFormat="1" ht="9.9499999999999993" customHeight="1" x14ac:dyDescent="0.25">
      <c r="A69" s="44"/>
      <c r="B69" s="36"/>
      <c r="C69" s="36"/>
      <c r="D69" s="36"/>
      <c r="E69" s="36"/>
      <c r="F69" s="36"/>
      <c r="G69" s="36"/>
      <c r="H69" s="36"/>
      <c r="I69" s="36"/>
      <c r="J69" s="36"/>
      <c r="K69" s="36"/>
    </row>
    <row r="70" spans="1:11" s="34" customFormat="1" x14ac:dyDescent="0.25">
      <c r="A70"/>
      <c r="B70"/>
      <c r="C70" s="259" t="s">
        <v>97</v>
      </c>
      <c r="D70" s="245"/>
      <c r="E70" s="245"/>
      <c r="F70" s="245"/>
      <c r="G70" s="245"/>
      <c r="H70" s="247" t="s">
        <v>98</v>
      </c>
      <c r="I70" s="247"/>
      <c r="J70"/>
      <c r="K70"/>
    </row>
    <row r="71" spans="1:11" s="34" customFormat="1" x14ac:dyDescent="0.25">
      <c r="A71"/>
      <c r="B71" s="45"/>
      <c r="C71" s="246" t="s">
        <v>89</v>
      </c>
      <c r="D71" s="246"/>
      <c r="E71" s="246"/>
      <c r="F71" s="246"/>
      <c r="G71" s="246"/>
      <c r="H71" s="247"/>
      <c r="I71" s="247"/>
      <c r="J71"/>
      <c r="K71"/>
    </row>
    <row r="72" spans="1:11" s="34" customFormat="1" x14ac:dyDescent="0.25">
      <c r="B72" s="76" t="s">
        <v>105</v>
      </c>
      <c r="C72" s="66"/>
      <c r="D72" s="66"/>
      <c r="E72" s="66"/>
      <c r="F72" s="66"/>
      <c r="G72" s="66"/>
      <c r="H72" s="66"/>
      <c r="I72" s="66"/>
      <c r="J72" s="66"/>
      <c r="K72" s="66"/>
    </row>
    <row r="73" spans="1:11" s="34" customFormat="1" x14ac:dyDescent="0.25">
      <c r="A73"/>
      <c r="B73"/>
      <c r="C73"/>
      <c r="D73"/>
      <c r="E73"/>
      <c r="F73"/>
      <c r="G73"/>
      <c r="H73"/>
      <c r="I73"/>
      <c r="J73"/>
      <c r="K73"/>
    </row>
    <row r="74" spans="1:11" s="34" customFormat="1" x14ac:dyDescent="0.25">
      <c r="A74" s="46"/>
      <c r="B74" s="47"/>
      <c r="C74" s="47"/>
      <c r="D74" s="47"/>
      <c r="E74" s="47"/>
      <c r="F74" s="47"/>
      <c r="G74" s="47"/>
      <c r="H74" s="47"/>
      <c r="I74" s="47"/>
      <c r="J74" s="47"/>
      <c r="K74" s="47"/>
    </row>
    <row r="75" spans="1:11" s="34" customFormat="1" ht="42" customHeight="1" x14ac:dyDescent="0.25">
      <c r="A75" s="240" t="s">
        <v>123</v>
      </c>
      <c r="B75" s="240"/>
      <c r="C75" s="240"/>
      <c r="D75" s="240"/>
      <c r="E75" s="240"/>
      <c r="F75" s="240"/>
      <c r="G75" s="240"/>
      <c r="H75" s="240"/>
      <c r="I75" s="240"/>
      <c r="J75" s="240"/>
      <c r="K75" s="40"/>
    </row>
    <row r="76" spans="1:11" x14ac:dyDescent="0.25">
      <c r="B76" s="66"/>
      <c r="D76" s="258" t="s">
        <v>122</v>
      </c>
      <c r="E76" s="258"/>
      <c r="F76" s="258"/>
      <c r="G76" s="66"/>
      <c r="H76" s="66"/>
      <c r="I76" s="66"/>
      <c r="J76" s="66"/>
      <c r="K76" s="66"/>
    </row>
    <row r="77" spans="1:11" x14ac:dyDescent="0.25">
      <c r="C77" s="48"/>
      <c r="D77" s="245" t="s">
        <v>99</v>
      </c>
      <c r="E77" s="245"/>
      <c r="F77" s="245"/>
      <c r="G77" s="253" t="s">
        <v>100</v>
      </c>
      <c r="H77" s="253"/>
    </row>
    <row r="78" spans="1:11" x14ac:dyDescent="0.25">
      <c r="C78" s="48"/>
      <c r="D78" s="254" t="s">
        <v>89</v>
      </c>
      <c r="E78" s="254"/>
      <c r="F78" s="254"/>
      <c r="G78" s="253"/>
      <c r="H78" s="253"/>
    </row>
    <row r="79" spans="1:11" ht="9.9499999999999993" customHeight="1" x14ac:dyDescent="0.25">
      <c r="A79" s="238"/>
      <c r="B79" s="238"/>
      <c r="C79" s="238"/>
      <c r="D79" s="238"/>
      <c r="E79" s="238"/>
      <c r="F79" s="238"/>
      <c r="G79" s="238"/>
      <c r="H79" s="238"/>
      <c r="I79" s="238"/>
      <c r="J79" s="238"/>
      <c r="K79" s="238"/>
    </row>
    <row r="80" spans="1:11" x14ac:dyDescent="0.25">
      <c r="B80" s="66"/>
      <c r="D80" s="258" t="s">
        <v>124</v>
      </c>
      <c r="E80" s="258"/>
      <c r="F80" s="258"/>
      <c r="G80" s="66"/>
      <c r="H80" s="66"/>
      <c r="I80" s="66"/>
      <c r="J80" s="66"/>
      <c r="K80" s="66"/>
    </row>
    <row r="81" spans="1:13" ht="15" customHeight="1" x14ac:dyDescent="0.35">
      <c r="D81" s="245" t="s">
        <v>102</v>
      </c>
      <c r="E81" s="245"/>
      <c r="F81" s="245"/>
      <c r="G81" s="49" t="s">
        <v>103</v>
      </c>
      <c r="I81" s="49"/>
    </row>
    <row r="82" spans="1:13" x14ac:dyDescent="0.25">
      <c r="B82" s="76" t="s">
        <v>106</v>
      </c>
      <c r="C82" s="67"/>
      <c r="D82" s="67"/>
      <c r="E82" s="67"/>
      <c r="F82" s="67"/>
      <c r="G82" s="67"/>
      <c r="H82" s="67"/>
      <c r="I82" s="67"/>
      <c r="J82" s="67"/>
      <c r="K82" s="67"/>
    </row>
    <row r="83" spans="1:13" x14ac:dyDescent="0.25">
      <c r="A83" s="238"/>
      <c r="B83" s="238"/>
      <c r="C83" s="238"/>
      <c r="D83" s="238"/>
      <c r="E83" s="238"/>
      <c r="F83" s="238"/>
      <c r="G83" s="238"/>
      <c r="H83" s="238"/>
      <c r="I83" s="238"/>
      <c r="J83" s="238"/>
      <c r="K83" s="238"/>
    </row>
    <row r="84" spans="1:13" s="34" customFormat="1" x14ac:dyDescent="0.25">
      <c r="A84" s="40"/>
      <c r="B84" s="40"/>
      <c r="C84" s="40"/>
      <c r="D84" s="40"/>
      <c r="E84" s="40"/>
      <c r="F84" s="40"/>
      <c r="G84" s="40"/>
      <c r="H84" s="40"/>
      <c r="I84" s="40"/>
      <c r="J84" s="40"/>
      <c r="K84" s="40"/>
    </row>
    <row r="85" spans="1:13" ht="19.5" x14ac:dyDescent="0.3">
      <c r="A85" s="43" t="s">
        <v>133</v>
      </c>
      <c r="B85" s="43"/>
      <c r="C85" s="43"/>
      <c r="D85" s="43"/>
      <c r="E85" s="43"/>
      <c r="F85" s="43"/>
      <c r="G85" s="43"/>
      <c r="H85" s="43"/>
      <c r="I85" s="43"/>
      <c r="J85" s="43"/>
      <c r="K85" s="43"/>
    </row>
    <row r="86" spans="1:13" ht="119.25" customHeight="1" x14ac:dyDescent="0.25">
      <c r="A86" s="240" t="s">
        <v>142</v>
      </c>
      <c r="B86" s="240"/>
      <c r="C86" s="240"/>
      <c r="D86" s="240"/>
      <c r="E86" s="240"/>
      <c r="F86" s="240"/>
      <c r="G86" s="240"/>
      <c r="H86" s="240"/>
      <c r="I86" s="240"/>
      <c r="J86" s="240"/>
    </row>
    <row r="87" spans="1:13" s="36" customFormat="1" x14ac:dyDescent="0.25"/>
    <row r="88" spans="1:13" s="36" customFormat="1" x14ac:dyDescent="0.25">
      <c r="A88" s="238" t="s">
        <v>143</v>
      </c>
      <c r="B88" s="238"/>
      <c r="C88" s="238"/>
      <c r="D88" s="238"/>
      <c r="E88" s="238"/>
      <c r="F88" s="238"/>
      <c r="G88" s="238"/>
      <c r="H88" s="238"/>
      <c r="I88" s="238"/>
      <c r="J88" s="238"/>
      <c r="K88" s="238"/>
      <c r="L88"/>
    </row>
    <row r="89" spans="1:13" s="36" customFormat="1" x14ac:dyDescent="0.25">
      <c r="A89" s="238"/>
      <c r="B89" s="238"/>
      <c r="C89" s="238"/>
      <c r="D89" s="238"/>
      <c r="E89" s="238"/>
      <c r="F89" s="238"/>
      <c r="G89" s="238"/>
      <c r="H89" s="238"/>
      <c r="I89" s="238"/>
      <c r="J89" s="238"/>
      <c r="K89" s="238"/>
      <c r="L89"/>
    </row>
    <row r="90" spans="1:13" s="36" customFormat="1" ht="20.25" x14ac:dyDescent="0.35">
      <c r="C90" s="249" t="s">
        <v>104</v>
      </c>
      <c r="D90" s="249"/>
      <c r="E90" s="243" t="s">
        <v>107</v>
      </c>
      <c r="F90" s="243"/>
      <c r="G90" s="243"/>
      <c r="H90" s="243"/>
    </row>
    <row r="91" spans="1:13" s="36" customFormat="1" x14ac:dyDescent="0.25">
      <c r="C91" s="249"/>
      <c r="D91" s="249"/>
      <c r="E91" s="242" t="s">
        <v>108</v>
      </c>
      <c r="F91" s="242"/>
      <c r="G91" s="242"/>
      <c r="H91" s="242"/>
    </row>
    <row r="92" spans="1:13" s="36" customFormat="1" x14ac:dyDescent="0.25">
      <c r="C92" s="74"/>
      <c r="D92" s="74"/>
      <c r="E92" s="55"/>
      <c r="F92" s="55"/>
      <c r="G92" s="55"/>
      <c r="H92" s="55"/>
    </row>
    <row r="93" spans="1:13" s="36" customFormat="1" x14ac:dyDescent="0.25">
      <c r="C93" s="74"/>
      <c r="D93" s="74"/>
      <c r="E93" s="55"/>
      <c r="F93" s="55"/>
      <c r="G93" s="55"/>
      <c r="H93" s="55"/>
    </row>
    <row r="94" spans="1:13" s="36" customFormat="1" ht="15" customHeight="1" x14ac:dyDescent="0.25">
      <c r="A94" s="238"/>
      <c r="B94" s="238"/>
      <c r="C94" s="238"/>
      <c r="D94" s="238"/>
      <c r="E94" s="238"/>
      <c r="F94" s="238"/>
      <c r="G94" s="238"/>
      <c r="H94" s="238"/>
      <c r="I94" s="238"/>
      <c r="J94" s="238"/>
      <c r="K94" s="238"/>
      <c r="L94"/>
    </row>
    <row r="95" spans="1:13" s="36" customFormat="1" x14ac:dyDescent="0.25">
      <c r="A95" s="68" t="s">
        <v>113</v>
      </c>
      <c r="B95" s="68"/>
      <c r="C95" s="68"/>
      <c r="D95" s="68"/>
      <c r="E95" s="68"/>
      <c r="F95" s="68"/>
      <c r="G95" s="68"/>
      <c r="H95" s="68"/>
      <c r="I95" s="68"/>
      <c r="J95" s="68"/>
      <c r="K95"/>
      <c r="L95"/>
    </row>
    <row r="96" spans="1:13" s="36" customFormat="1" x14ac:dyDescent="0.25">
      <c r="A96" s="238"/>
      <c r="B96" s="238"/>
      <c r="C96" s="238"/>
      <c r="D96" s="238"/>
      <c r="E96" s="238"/>
      <c r="F96" s="238"/>
      <c r="G96" s="238"/>
      <c r="H96" s="238"/>
      <c r="I96" s="238"/>
      <c r="J96" s="238"/>
      <c r="K96" s="238"/>
      <c r="L96"/>
      <c r="M96"/>
    </row>
    <row r="97" spans="1:13" s="36" customFormat="1" ht="27" customHeight="1" x14ac:dyDescent="0.25">
      <c r="A97" s="240" t="s">
        <v>125</v>
      </c>
      <c r="B97" s="240"/>
      <c r="C97" s="240"/>
      <c r="D97" s="240"/>
      <c r="E97" s="240"/>
      <c r="F97" s="240"/>
      <c r="G97" s="240"/>
      <c r="H97" s="240"/>
      <c r="I97" s="240"/>
      <c r="J97" s="240"/>
      <c r="L97"/>
      <c r="M97"/>
    </row>
    <row r="98" spans="1:13" s="36" customFormat="1" ht="15" customHeight="1" x14ac:dyDescent="0.25">
      <c r="A98" s="62"/>
      <c r="B98" s="62"/>
      <c r="C98" s="62"/>
      <c r="D98" s="62"/>
      <c r="E98" s="62"/>
      <c r="F98" s="62"/>
      <c r="G98" s="62"/>
      <c r="H98" s="62"/>
      <c r="I98" s="62"/>
      <c r="J98" s="62"/>
      <c r="L98"/>
      <c r="M98"/>
    </row>
    <row r="99" spans="1:13" s="36" customFormat="1" x14ac:dyDescent="0.25">
      <c r="B99" s="66"/>
      <c r="D99" s="258" t="s">
        <v>126</v>
      </c>
      <c r="E99" s="258"/>
      <c r="F99" s="258"/>
      <c r="G99" s="66"/>
      <c r="H99" s="66"/>
      <c r="I99" s="66"/>
      <c r="J99" s="66"/>
      <c r="K99"/>
      <c r="L99"/>
    </row>
    <row r="100" spans="1:13" s="36" customFormat="1" x14ac:dyDescent="0.25">
      <c r="A100"/>
      <c r="B100"/>
      <c r="C100"/>
      <c r="D100" s="82" t="s">
        <v>110</v>
      </c>
      <c r="E100" s="82"/>
      <c r="F100" s="82"/>
      <c r="G100" s="253" t="s">
        <v>112</v>
      </c>
      <c r="H100" s="253"/>
      <c r="I100"/>
      <c r="J100"/>
      <c r="K100"/>
      <c r="L100"/>
      <c r="M100"/>
    </row>
    <row r="101" spans="1:13" s="36" customFormat="1" x14ac:dyDescent="0.25">
      <c r="A101"/>
      <c r="B101"/>
      <c r="C101"/>
      <c r="D101" s="255" t="s">
        <v>111</v>
      </c>
      <c r="E101" s="255"/>
      <c r="F101" s="255"/>
      <c r="G101" s="253"/>
      <c r="H101" s="253"/>
      <c r="I101"/>
      <c r="J101"/>
      <c r="K101"/>
      <c r="L101"/>
      <c r="M101"/>
    </row>
    <row r="102" spans="1:13" ht="9.9499999999999993" customHeight="1" x14ac:dyDescent="0.25"/>
    <row r="103" spans="1:13" ht="19.5" x14ac:dyDescent="0.25">
      <c r="A103" s="57" t="s">
        <v>114</v>
      </c>
    </row>
    <row r="104" spans="1:13" ht="30.75" customHeight="1" x14ac:dyDescent="0.25">
      <c r="A104" s="236" t="s">
        <v>119</v>
      </c>
      <c r="B104" s="236"/>
      <c r="C104" s="236"/>
      <c r="D104" s="236"/>
      <c r="E104" s="236"/>
      <c r="F104" s="236"/>
      <c r="G104" s="236"/>
      <c r="H104" s="236"/>
      <c r="I104" s="236"/>
      <c r="J104" s="236"/>
    </row>
    <row r="105" spans="1:13" x14ac:dyDescent="0.25">
      <c r="A105" s="56"/>
    </row>
    <row r="106" spans="1:13" x14ac:dyDescent="0.25">
      <c r="A106" s="56"/>
    </row>
  </sheetData>
  <mergeCells count="82">
    <mergeCell ref="G27:J27"/>
    <mergeCell ref="D99:F99"/>
    <mergeCell ref="D76:F76"/>
    <mergeCell ref="D80:F80"/>
    <mergeCell ref="A96:K96"/>
    <mergeCell ref="C70:G70"/>
    <mergeCell ref="H70:I71"/>
    <mergeCell ref="C71:G71"/>
    <mergeCell ref="D51:K51"/>
    <mergeCell ref="A52:C53"/>
    <mergeCell ref="D52:H52"/>
    <mergeCell ref="D53:H53"/>
    <mergeCell ref="D61:H61"/>
    <mergeCell ref="A63:C64"/>
    <mergeCell ref="D63:H63"/>
    <mergeCell ref="H34:J34"/>
    <mergeCell ref="G100:H101"/>
    <mergeCell ref="D100:F100"/>
    <mergeCell ref="D101:F101"/>
    <mergeCell ref="A5:K5"/>
    <mergeCell ref="A7:K7"/>
    <mergeCell ref="A8:K8"/>
    <mergeCell ref="A26:E26"/>
    <mergeCell ref="A28:E28"/>
    <mergeCell ref="A27:E27"/>
    <mergeCell ref="A11:K11"/>
    <mergeCell ref="C90:D91"/>
    <mergeCell ref="A32:C33"/>
    <mergeCell ref="F32:G33"/>
    <mergeCell ref="H32:J33"/>
    <mergeCell ref="A17:K17"/>
    <mergeCell ref="F34:G34"/>
    <mergeCell ref="D81:F81"/>
    <mergeCell ref="A37:K37"/>
    <mergeCell ref="A35:C35"/>
    <mergeCell ref="D35:F35"/>
    <mergeCell ref="G35:H35"/>
    <mergeCell ref="I35:K35"/>
    <mergeCell ref="D64:H64"/>
    <mergeCell ref="D77:F77"/>
    <mergeCell ref="G77:H78"/>
    <mergeCell ref="D78:F78"/>
    <mergeCell ref="A79:K79"/>
    <mergeCell ref="A23:J23"/>
    <mergeCell ref="D57:I57"/>
    <mergeCell ref="D58:I58"/>
    <mergeCell ref="A57:C58"/>
    <mergeCell ref="A60:C61"/>
    <mergeCell ref="D60:H60"/>
    <mergeCell ref="G26:J26"/>
    <mergeCell ref="A30:J30"/>
    <mergeCell ref="D32:E33"/>
    <mergeCell ref="D34:E34"/>
    <mergeCell ref="A36:J36"/>
    <mergeCell ref="A39:J39"/>
    <mergeCell ref="A41:J41"/>
    <mergeCell ref="C45:D46"/>
    <mergeCell ref="E45:H45"/>
    <mergeCell ref="A34:C34"/>
    <mergeCell ref="C1:I1"/>
    <mergeCell ref="C2:I2"/>
    <mergeCell ref="A12:J12"/>
    <mergeCell ref="A19:J19"/>
    <mergeCell ref="A21:J21"/>
    <mergeCell ref="A10:J10"/>
    <mergeCell ref="J1:J2"/>
    <mergeCell ref="A104:J104"/>
    <mergeCell ref="E46:H46"/>
    <mergeCell ref="A43:J43"/>
    <mergeCell ref="A48:J48"/>
    <mergeCell ref="A55:J55"/>
    <mergeCell ref="A67:J67"/>
    <mergeCell ref="C68:H68"/>
    <mergeCell ref="A75:J75"/>
    <mergeCell ref="A88:K88"/>
    <mergeCell ref="A89:K89"/>
    <mergeCell ref="A94:K94"/>
    <mergeCell ref="E91:H91"/>
    <mergeCell ref="E90:H90"/>
    <mergeCell ref="A97:J97"/>
    <mergeCell ref="A83:K83"/>
    <mergeCell ref="A86:J86"/>
  </mergeCells>
  <printOptions horizontalCentered="1"/>
  <pageMargins left="0.5" right="0.5" top="0.5" bottom="0.5" header="0.3" footer="0.3"/>
  <pageSetup scale="90" orientation="portrait" r:id="rId1"/>
  <headerFooter>
    <oddFooter>&amp;LDOH Form 331-496 Sodium Fluoride Saturators</oddFooter>
  </headerFooter>
  <rowBreaks count="2" manualBreakCount="2">
    <brk id="28" max="9" man="1"/>
    <brk id="64"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true</Standards_x0020_Compliant_x003f_>
    <Author0 xmlns="674801bb-1977-4af8-bfda-771dab8a9650">
      <UserInfo>
        <DisplayName>Helpling, Nina D (DOH)</DisplayName>
        <AccountId>445</AccountId>
        <AccountType/>
      </UserInfo>
    </Author0>
    <Design_x0020_Resources xmlns="674801bb-1977-4af8-bfda-771dab8a9650">
      <Url xsi:nil="true"/>
      <Description xsi:nil="true"/>
    </Design_x0020_Resources>
    <Website_x0020_Link xmlns="674801bb-1977-4af8-bfda-771dab8a9650">
      <Url xsi:nil="true"/>
      <Description xsi:nil="true"/>
    </Website_x0020_Link>
    <Members xmlns="674801bb-1977-4af8-bfda-771dab8a9650" xsi:nil="true"/>
    <Lead xmlns="674801bb-1977-4af8-bfda-771dab8a9650" xsi:nil="true"/>
    <Management_x0020_Sponsor xmlns="674801bb-1977-4af8-bfda-771dab8a9650" xsi:nil="true"/>
    <Status xmlns="674801bb-1977-4af8-bfda-771dab8a9650">Review</Status>
    <p69d xmlns="674801bb-1977-4af8-bfda-771dab8a9650">331-496</p69d>
    <Language xmlns="674801bb-1977-4af8-bfda-771dab8a9650">English</Language>
    <Category0 xmlns="674801bb-1977-4af8-bfda-771dab8a9650">Operations &amp; Maintenance</Category0>
    <Team xmlns="674801bb-1977-4af8-bfda-771dab8a9650" xsi:nil="true"/>
    <_dlc_DocId xmlns="8ab7d52b-01f7-4c5e-9645-b3a1341544da">WVASKAP5RADE-135-356</_dlc_DocId>
    <_dlc_DocIdUrl xmlns="8ab7d52b-01f7-4c5e-9645-b3a1341544da">
      <Url>https://doh.sp.wa.gov/sites/EPH/ODW/centralserv/CommOutreach/_layouts/15/DocIdRedir.aspx?ID=WVASKAP5RADE-135-356</Url>
      <Description>WVASKAP5RADE-135-356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5" ma:contentTypeDescription="Create a new document." ma:contentTypeScope="" ma:versionID="c7643aa399f44f9fc8b45f712f330a19">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97d0623276326a528efaf903cd663dfa"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ontaminants"/>
          <xsd:enumeration value="Cross-Connection and Backflow Prevention"/>
          <xsd:enumeration value="DWSRF"/>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A11019-5AE4-48A5-88F6-CC64EDD5F641}">
  <ds:schemaRefs>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 ds:uri="674801bb-1977-4af8-bfda-771dab8a9650"/>
    <ds:schemaRef ds:uri="8ab7d52b-01f7-4c5e-9645-b3a1341544d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3AB4579-F209-4487-A561-9F77171B0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7d52b-01f7-4c5e-9645-b3a1341544da"/>
    <ds:schemaRef ds:uri="674801bb-1977-4af8-bfda-771dab8a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27E6F5-B954-43C5-925C-5FB7FA6B8679}">
  <ds:schemaRefs>
    <ds:schemaRef ds:uri="http://schemas.microsoft.com/sharepoint/events"/>
  </ds:schemaRefs>
</ds:datastoreItem>
</file>

<file path=customXml/itemProps4.xml><?xml version="1.0" encoding="utf-8"?>
<ds:datastoreItem xmlns:ds="http://schemas.openxmlformats.org/officeDocument/2006/customXml" ds:itemID="{FC1379E4-64D8-481C-B832-B2C8A94104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MOR</vt:lpstr>
      <vt:lpstr>Calculations</vt:lpstr>
      <vt:lpstr>Calculations!Print_Area</vt:lpstr>
    </vt:vector>
  </TitlesOfParts>
  <Company>Washington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Fluoridation Monthly Operations Report Form for Sodium Fluoride Saturators</dc:title>
  <dc:creator>Washington State Department of Health - Environmental Public Health Division - Office of Drinking Water</dc:creator>
  <cp:lastModifiedBy>Hyde, Elizabeth R (DOH)</cp:lastModifiedBy>
  <cp:lastPrinted>2016-04-07T21:41:31Z</cp:lastPrinted>
  <dcterms:created xsi:type="dcterms:W3CDTF">2016-01-15T19:13:02Z</dcterms:created>
  <dcterms:modified xsi:type="dcterms:W3CDTF">2024-09-04T21:55:16Z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0x010100C4219127A00B7745AC10D9461FF95318</vt:lpwstr>
  </property>
  <property fmtid="{D5CDD505-2E9C-101B-9397-08002B2CF9AE}" pid="3" name="_dlc_DocIdItemGuid">
    <vt:lpwstr>82a2cdb7-7278-439f-8b2d-8d9dd43d9918</vt:lpwstr>
  </property>
  <property fmtid="{D5CDD505-2E9C-101B-9397-08002B2CF9AE}" pid="4" name="MSIP_Label_1520fa42-cf58-4c22-8b93-58cf1d3bd1cb_Enabled">
    <vt:lpwstr>true</vt:lpwstr>
  </property>
  <property fmtid="{D5CDD505-2E9C-101B-9397-08002B2CF9AE}" pid="5" name="MSIP_Label_1520fa42-cf58-4c22-8b93-58cf1d3bd1cb_SetDate">
    <vt:lpwstr>2023-01-05T17:42:47Z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63c37ab6-ff82-4ee8-9717-5fe4003c7c3f</vt:lpwstr>
  </property>
  <property fmtid="{D5CDD505-2E9C-101B-9397-08002B2CF9AE}" pid="10" name="MSIP_Label_1520fa42-cf58-4c22-8b93-58cf1d3bd1cb_ContentBits">
    <vt:lpwstr>0</vt:lpwstr>
  </property>
</Properties>
</file>