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StandardReports\"/>
    </mc:Choice>
  </mc:AlternateContent>
  <bookViews>
    <workbookView xWindow="-12" yWindow="-12" windowWidth="7692" windowHeight="8256"/>
  </bookViews>
  <sheets>
    <sheet name="ER visits by County" sheetId="1" r:id="rId1"/>
  </sheets>
  <definedNames>
    <definedName name="_xlnm._FilterDatabase" localSheetId="0" hidden="1">'ER visits by County'!$A$51:$AF$71</definedName>
    <definedName name="_Regression_Int" localSheetId="0" hidden="1">1</definedName>
    <definedName name="Print_Area_MI" localSheetId="0">'ER visits by County'!#REF!</definedName>
    <definedName name="_xlnm.Print_Titles" localSheetId="0">'ER visits by County'!$A:$D,'ER visits by County'!$5:$7</definedName>
    <definedName name="Print_Titles_MI" localSheetId="0">'ER visits by County'!$5:$7,'ER visits by County'!$B:$D</definedName>
  </definedNames>
  <calcPr calcId="152511"/>
</workbook>
</file>

<file path=xl/calcChain.xml><?xml version="1.0" encoding="utf-8"?>
<calcChain xmlns="http://schemas.openxmlformats.org/spreadsheetml/2006/main">
  <c r="AG145" i="1" l="1"/>
  <c r="AG139" i="1"/>
  <c r="AG136" i="1"/>
  <c r="AG134" i="1"/>
  <c r="AG131" i="1"/>
  <c r="AG128" i="1"/>
  <c r="AG125" i="1"/>
  <c r="AG118" i="1"/>
  <c r="AG112" i="1"/>
  <c r="AG107" i="1"/>
  <c r="AG105" i="1"/>
  <c r="AG96" i="1"/>
  <c r="AG94" i="1"/>
  <c r="AG91" i="1"/>
  <c r="AG87" i="1"/>
  <c r="AG85" i="1"/>
  <c r="AG82" i="1"/>
  <c r="AG79" i="1"/>
  <c r="AG76" i="1"/>
  <c r="AG74" i="1"/>
  <c r="AG72" i="1"/>
  <c r="AG50" i="1"/>
  <c r="AG48" i="1"/>
  <c r="AG46" i="1"/>
  <c r="AG43" i="1"/>
  <c r="AG38" i="1"/>
  <c r="AG36" i="1"/>
  <c r="AG34" i="1"/>
  <c r="AG32" i="1"/>
  <c r="AG30" i="1"/>
  <c r="AG28" i="1"/>
  <c r="AG25" i="1"/>
  <c r="AG22" i="1"/>
  <c r="AG17" i="1"/>
  <c r="AG12" i="1"/>
  <c r="AG10" i="1"/>
  <c r="AG146" i="1" l="1"/>
  <c r="AF96" i="1"/>
  <c r="AF94" i="1"/>
  <c r="AF87" i="1"/>
  <c r="AF85" i="1"/>
  <c r="AF82" i="1"/>
  <c r="AF79" i="1"/>
  <c r="R145" i="1" l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R48" i="1"/>
  <c r="Q48" i="1"/>
  <c r="P48" i="1"/>
  <c r="O48" i="1"/>
  <c r="N48" i="1"/>
  <c r="M48" i="1"/>
  <c r="L48" i="1"/>
  <c r="K48" i="1"/>
  <c r="J48" i="1"/>
  <c r="I48" i="1"/>
  <c r="H48" i="1"/>
  <c r="F48" i="1"/>
  <c r="E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F107" i="1"/>
  <c r="AE107" i="1"/>
  <c r="AD107" i="1"/>
  <c r="AC107" i="1"/>
  <c r="AB107" i="1"/>
  <c r="AF145" i="1"/>
  <c r="AE145" i="1"/>
  <c r="AF139" i="1"/>
  <c r="AE139" i="1"/>
  <c r="AF136" i="1"/>
  <c r="AE136" i="1"/>
  <c r="AF134" i="1"/>
  <c r="AE134" i="1"/>
  <c r="AD134" i="1"/>
  <c r="AF131" i="1"/>
  <c r="AE131" i="1"/>
  <c r="AF128" i="1"/>
  <c r="AE128" i="1"/>
  <c r="AF125" i="1"/>
  <c r="AE125" i="1"/>
  <c r="AF91" i="1"/>
  <c r="AE91" i="1"/>
  <c r="AD91" i="1"/>
  <c r="AC91" i="1"/>
  <c r="AB91" i="1"/>
  <c r="AA91" i="1"/>
  <c r="AF118" i="1"/>
  <c r="AE118" i="1"/>
  <c r="AF112" i="1"/>
  <c r="AE112" i="1"/>
  <c r="AF105" i="1"/>
  <c r="AE105" i="1"/>
  <c r="AE96" i="1"/>
  <c r="AE94" i="1"/>
  <c r="AE87" i="1"/>
  <c r="AE85" i="1"/>
  <c r="AE82" i="1"/>
  <c r="AE79" i="1"/>
  <c r="AF76" i="1"/>
  <c r="AE76" i="1"/>
  <c r="AF74" i="1"/>
  <c r="AE74" i="1"/>
  <c r="AF72" i="1"/>
  <c r="AE72" i="1"/>
  <c r="AF50" i="1"/>
  <c r="AE50" i="1"/>
  <c r="AF48" i="1"/>
  <c r="AE48" i="1"/>
  <c r="AF46" i="1"/>
  <c r="AE46" i="1"/>
  <c r="AF43" i="1"/>
  <c r="AE43" i="1"/>
  <c r="AF38" i="1"/>
  <c r="AE38" i="1"/>
  <c r="AF36" i="1"/>
  <c r="AE36" i="1"/>
  <c r="AF34" i="1"/>
  <c r="AE34" i="1"/>
  <c r="AF32" i="1"/>
  <c r="AE32" i="1"/>
  <c r="AF30" i="1"/>
  <c r="AE30" i="1"/>
  <c r="AF28" i="1"/>
  <c r="AE28" i="1"/>
  <c r="AF25" i="1"/>
  <c r="AE25" i="1"/>
  <c r="AF17" i="1"/>
  <c r="AF22" i="1"/>
  <c r="AE22" i="1"/>
  <c r="AE17" i="1"/>
  <c r="AF12" i="1"/>
  <c r="AE12" i="1"/>
  <c r="AF10" i="1"/>
  <c r="AE146" i="1" l="1"/>
  <c r="AF146" i="1"/>
  <c r="AC48" i="1"/>
  <c r="AD32" i="1" l="1"/>
  <c r="AC32" i="1"/>
  <c r="AD25" i="1"/>
  <c r="AC25" i="1"/>
  <c r="AD145" i="1" l="1"/>
  <c r="AC145" i="1"/>
  <c r="AD139" i="1"/>
  <c r="AC139" i="1"/>
  <c r="AD136" i="1"/>
  <c r="AC136" i="1"/>
  <c r="AC134" i="1"/>
  <c r="AD131" i="1"/>
  <c r="AC131" i="1"/>
  <c r="AD125" i="1"/>
  <c r="AC125" i="1"/>
  <c r="AD128" i="1"/>
  <c r="AC128" i="1"/>
  <c r="AD118" i="1"/>
  <c r="AC118" i="1"/>
  <c r="AD112" i="1"/>
  <c r="AC112" i="1"/>
  <c r="AD105" i="1"/>
  <c r="AC105" i="1"/>
  <c r="AD96" i="1"/>
  <c r="AC96" i="1"/>
  <c r="AD94" i="1"/>
  <c r="AC94" i="1"/>
  <c r="AD87" i="1"/>
  <c r="AC87" i="1"/>
  <c r="AD85" i="1"/>
  <c r="AC85" i="1"/>
  <c r="AD82" i="1"/>
  <c r="AC82" i="1"/>
  <c r="AD79" i="1"/>
  <c r="AC79" i="1"/>
  <c r="AD76" i="1"/>
  <c r="AC76" i="1"/>
  <c r="AD74" i="1"/>
  <c r="AC74" i="1"/>
  <c r="AD72" i="1"/>
  <c r="AC72" i="1"/>
  <c r="AD50" i="1"/>
  <c r="AC50" i="1"/>
  <c r="AD48" i="1"/>
  <c r="AD46" i="1"/>
  <c r="AC46" i="1"/>
  <c r="AD43" i="1"/>
  <c r="AC43" i="1"/>
  <c r="AD38" i="1"/>
  <c r="AC38" i="1"/>
  <c r="AD36" i="1"/>
  <c r="AC36" i="1"/>
  <c r="AD34" i="1"/>
  <c r="AC34" i="1"/>
  <c r="AD30" i="1"/>
  <c r="AC30" i="1"/>
  <c r="AD28" i="1"/>
  <c r="AC28" i="1"/>
  <c r="AD22" i="1"/>
  <c r="AC22" i="1"/>
  <c r="AD17" i="1"/>
  <c r="AC17" i="1"/>
  <c r="AD12" i="1"/>
  <c r="AC12" i="1"/>
  <c r="AB145" i="1"/>
  <c r="AA145" i="1"/>
  <c r="AB139" i="1"/>
  <c r="AA139" i="1"/>
  <c r="AB136" i="1"/>
  <c r="AA136" i="1"/>
  <c r="AB134" i="1"/>
  <c r="AA134" i="1"/>
  <c r="AB131" i="1"/>
  <c r="AA131" i="1"/>
  <c r="AB128" i="1"/>
  <c r="AA128" i="1"/>
  <c r="AB125" i="1"/>
  <c r="AA125" i="1"/>
  <c r="AB118" i="1"/>
  <c r="AA118" i="1"/>
  <c r="AB112" i="1"/>
  <c r="AA112" i="1"/>
  <c r="AB105" i="1"/>
  <c r="AA105" i="1"/>
  <c r="Z105" i="1"/>
  <c r="AB96" i="1"/>
  <c r="AA96" i="1"/>
  <c r="AB94" i="1"/>
  <c r="AA94" i="1"/>
  <c r="AB87" i="1"/>
  <c r="AA87" i="1"/>
  <c r="AB85" i="1"/>
  <c r="AA85" i="1"/>
  <c r="AB82" i="1"/>
  <c r="AA82" i="1"/>
  <c r="AB79" i="1"/>
  <c r="AA79" i="1"/>
  <c r="Z79" i="1"/>
  <c r="AB76" i="1"/>
  <c r="AA76" i="1"/>
  <c r="AB74" i="1"/>
  <c r="AA74" i="1"/>
  <c r="AB72" i="1"/>
  <c r="AA72" i="1"/>
  <c r="AB50" i="1"/>
  <c r="AA50" i="1"/>
  <c r="AB48" i="1"/>
  <c r="AA48" i="1"/>
  <c r="AB46" i="1"/>
  <c r="AA46" i="1"/>
  <c r="AB43" i="1"/>
  <c r="AA43" i="1"/>
  <c r="AB38" i="1"/>
  <c r="AA38" i="1"/>
  <c r="AB36" i="1"/>
  <c r="AA36" i="1"/>
  <c r="AB34" i="1"/>
  <c r="AA34" i="1"/>
  <c r="AB32" i="1"/>
  <c r="AA32" i="1"/>
  <c r="AB30" i="1"/>
  <c r="AA30" i="1"/>
  <c r="AB28" i="1"/>
  <c r="AA28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B25" i="1"/>
  <c r="AB22" i="1"/>
  <c r="AA22" i="1"/>
  <c r="AB17" i="1"/>
  <c r="AA17" i="1"/>
  <c r="AA12" i="1"/>
  <c r="Z12" i="1"/>
  <c r="Y12" i="1"/>
  <c r="X12" i="1"/>
  <c r="W12" i="1"/>
  <c r="V12" i="1"/>
  <c r="U12" i="1"/>
  <c r="T12" i="1"/>
  <c r="S12" i="1"/>
  <c r="R12" i="1"/>
  <c r="R146" i="1" s="1"/>
  <c r="Q12" i="1"/>
  <c r="Q146" i="1" s="1"/>
  <c r="P12" i="1"/>
  <c r="P146" i="1" s="1"/>
  <c r="O12" i="1"/>
  <c r="N12" i="1"/>
  <c r="M12" i="1"/>
  <c r="L12" i="1"/>
  <c r="K12" i="1"/>
  <c r="K146" i="1" s="1"/>
  <c r="J12" i="1"/>
  <c r="J146" i="1" s="1"/>
  <c r="I12" i="1"/>
  <c r="I146" i="1" s="1"/>
  <c r="H12" i="1"/>
  <c r="H146" i="1" s="1"/>
  <c r="G12" i="1"/>
  <c r="F12" i="1"/>
  <c r="E12" i="1"/>
  <c r="AB12" i="1"/>
  <c r="Z145" i="1"/>
  <c r="Z139" i="1"/>
  <c r="Z136" i="1"/>
  <c r="Z134" i="1"/>
  <c r="Z131" i="1"/>
  <c r="Z128" i="1"/>
  <c r="Z125" i="1"/>
  <c r="Z118" i="1"/>
  <c r="Z112" i="1"/>
  <c r="Z96" i="1"/>
  <c r="Z94" i="1"/>
  <c r="Z91" i="1"/>
  <c r="Z87" i="1"/>
  <c r="Z85" i="1"/>
  <c r="Z82" i="1"/>
  <c r="Z76" i="1"/>
  <c r="Z74" i="1"/>
  <c r="Z72" i="1"/>
  <c r="Z50" i="1"/>
  <c r="Z48" i="1"/>
  <c r="Z46" i="1"/>
  <c r="Z43" i="1"/>
  <c r="Z38" i="1"/>
  <c r="Z36" i="1"/>
  <c r="Z34" i="1"/>
  <c r="Z32" i="1"/>
  <c r="Z30" i="1"/>
  <c r="Z28" i="1"/>
  <c r="Z22" i="1"/>
  <c r="Z17" i="1"/>
  <c r="Y139" i="1"/>
  <c r="Y136" i="1"/>
  <c r="Y134" i="1"/>
  <c r="Y131" i="1"/>
  <c r="Y128" i="1"/>
  <c r="Y125" i="1"/>
  <c r="Y118" i="1"/>
  <c r="Y112" i="1"/>
  <c r="Y105" i="1"/>
  <c r="Y96" i="1"/>
  <c r="Y94" i="1"/>
  <c r="Y91" i="1"/>
  <c r="Y87" i="1"/>
  <c r="Y85" i="1"/>
  <c r="Y82" i="1"/>
  <c r="Y79" i="1"/>
  <c r="Y76" i="1"/>
  <c r="Y74" i="1"/>
  <c r="Y72" i="1"/>
  <c r="Y50" i="1"/>
  <c r="Y48" i="1"/>
  <c r="Y46" i="1"/>
  <c r="Y43" i="1"/>
  <c r="Y38" i="1"/>
  <c r="Y36" i="1"/>
  <c r="Y34" i="1"/>
  <c r="Y32" i="1"/>
  <c r="Y30" i="1"/>
  <c r="Y28" i="1"/>
  <c r="Y22" i="1"/>
  <c r="Y17" i="1"/>
  <c r="Y145" i="1"/>
  <c r="X22" i="1"/>
  <c r="X145" i="1"/>
  <c r="X139" i="1"/>
  <c r="X136" i="1"/>
  <c r="X134" i="1"/>
  <c r="X131" i="1"/>
  <c r="X128" i="1"/>
  <c r="X125" i="1"/>
  <c r="X118" i="1"/>
  <c r="X112" i="1"/>
  <c r="X105" i="1"/>
  <c r="X96" i="1"/>
  <c r="X94" i="1"/>
  <c r="X91" i="1"/>
  <c r="X87" i="1"/>
  <c r="X85" i="1"/>
  <c r="X82" i="1"/>
  <c r="X79" i="1"/>
  <c r="X76" i="1"/>
  <c r="X74" i="1"/>
  <c r="X72" i="1"/>
  <c r="X50" i="1"/>
  <c r="X48" i="1"/>
  <c r="X46" i="1"/>
  <c r="X43" i="1"/>
  <c r="X38" i="1"/>
  <c r="X36" i="1"/>
  <c r="X34" i="1"/>
  <c r="X32" i="1"/>
  <c r="X30" i="1"/>
  <c r="X28" i="1"/>
  <c r="X17" i="1"/>
  <c r="W136" i="1"/>
  <c r="W28" i="1"/>
  <c r="W72" i="1"/>
  <c r="W145" i="1"/>
  <c r="W139" i="1"/>
  <c r="W134" i="1"/>
  <c r="W131" i="1"/>
  <c r="W128" i="1"/>
  <c r="W125" i="1"/>
  <c r="W118" i="1"/>
  <c r="W112" i="1"/>
  <c r="W105" i="1"/>
  <c r="W96" i="1"/>
  <c r="W94" i="1"/>
  <c r="W91" i="1"/>
  <c r="W87" i="1"/>
  <c r="W85" i="1"/>
  <c r="W82" i="1"/>
  <c r="W79" i="1"/>
  <c r="W76" i="1"/>
  <c r="W74" i="1"/>
  <c r="W50" i="1"/>
  <c r="W48" i="1"/>
  <c r="W46" i="1"/>
  <c r="W43" i="1"/>
  <c r="W38" i="1"/>
  <c r="W36" i="1"/>
  <c r="W34" i="1"/>
  <c r="W32" i="1"/>
  <c r="W30" i="1"/>
  <c r="W22" i="1"/>
  <c r="W17" i="1"/>
  <c r="V118" i="1"/>
  <c r="U118" i="1"/>
  <c r="V30" i="1"/>
  <c r="U30" i="1"/>
  <c r="V28" i="1"/>
  <c r="U28" i="1"/>
  <c r="V17" i="1"/>
  <c r="V22" i="1"/>
  <c r="V32" i="1"/>
  <c r="V34" i="1"/>
  <c r="V36" i="1"/>
  <c r="V38" i="1"/>
  <c r="V43" i="1"/>
  <c r="V46" i="1"/>
  <c r="V48" i="1"/>
  <c r="V50" i="1"/>
  <c r="V72" i="1"/>
  <c r="V74" i="1"/>
  <c r="V76" i="1"/>
  <c r="V79" i="1"/>
  <c r="V82" i="1"/>
  <c r="V85" i="1"/>
  <c r="V87" i="1"/>
  <c r="V91" i="1"/>
  <c r="V94" i="1"/>
  <c r="V96" i="1"/>
  <c r="V105" i="1"/>
  <c r="V112" i="1"/>
  <c r="V125" i="1"/>
  <c r="V128" i="1"/>
  <c r="V131" i="1"/>
  <c r="V134" i="1"/>
  <c r="V136" i="1"/>
  <c r="V139" i="1"/>
  <c r="V145" i="1"/>
  <c r="U134" i="1"/>
  <c r="U131" i="1"/>
  <c r="U128" i="1"/>
  <c r="U125" i="1"/>
  <c r="U112" i="1"/>
  <c r="U105" i="1"/>
  <c r="U96" i="1"/>
  <c r="U94" i="1"/>
  <c r="U91" i="1"/>
  <c r="U87" i="1"/>
  <c r="U85" i="1"/>
  <c r="U82" i="1"/>
  <c r="U79" i="1"/>
  <c r="U50" i="1"/>
  <c r="U48" i="1"/>
  <c r="U46" i="1"/>
  <c r="U43" i="1"/>
  <c r="U38" i="1"/>
  <c r="U36" i="1"/>
  <c r="U34" i="1"/>
  <c r="U32" i="1"/>
  <c r="U22" i="1"/>
  <c r="U17" i="1"/>
  <c r="U72" i="1"/>
  <c r="U136" i="1"/>
  <c r="U145" i="1"/>
  <c r="U76" i="1"/>
  <c r="U139" i="1"/>
  <c r="U74" i="1"/>
  <c r="T38" i="1"/>
  <c r="T139" i="1"/>
  <c r="T136" i="1"/>
  <c r="T134" i="1"/>
  <c r="T131" i="1"/>
  <c r="T128" i="1"/>
  <c r="T125" i="1"/>
  <c r="T118" i="1"/>
  <c r="T112" i="1"/>
  <c r="T96" i="1"/>
  <c r="T94" i="1"/>
  <c r="T91" i="1"/>
  <c r="T87" i="1"/>
  <c r="T85" i="1"/>
  <c r="T82" i="1"/>
  <c r="T79" i="1"/>
  <c r="T76" i="1"/>
  <c r="T46" i="1"/>
  <c r="T43" i="1"/>
  <c r="T34" i="1"/>
  <c r="T32" i="1"/>
  <c r="T30" i="1"/>
  <c r="T22" i="1"/>
  <c r="T17" i="1"/>
  <c r="T50" i="1"/>
  <c r="T48" i="1"/>
  <c r="T105" i="1"/>
  <c r="T72" i="1"/>
  <c r="T145" i="1"/>
  <c r="S145" i="1"/>
  <c r="S139" i="1"/>
  <c r="S136" i="1"/>
  <c r="S134" i="1"/>
  <c r="S131" i="1"/>
  <c r="S128" i="1"/>
  <c r="S125" i="1"/>
  <c r="S118" i="1"/>
  <c r="S112" i="1"/>
  <c r="S105" i="1"/>
  <c r="S96" i="1"/>
  <c r="S94" i="1"/>
  <c r="S91" i="1"/>
  <c r="S87" i="1"/>
  <c r="S85" i="1"/>
  <c r="S82" i="1"/>
  <c r="S79" i="1"/>
  <c r="S76" i="1"/>
  <c r="S74" i="1"/>
  <c r="S72" i="1"/>
  <c r="S50" i="1"/>
  <c r="S48" i="1"/>
  <c r="S46" i="1"/>
  <c r="S43" i="1"/>
  <c r="S38" i="1"/>
  <c r="S36" i="1"/>
  <c r="S34" i="1"/>
  <c r="S32" i="1"/>
  <c r="S22" i="1"/>
  <c r="S17" i="1"/>
  <c r="L146" i="1" l="1"/>
  <c r="E146" i="1"/>
  <c r="M146" i="1"/>
  <c r="F146" i="1"/>
  <c r="N146" i="1"/>
  <c r="G146" i="1"/>
  <c r="O146" i="1"/>
  <c r="T146" i="1"/>
  <c r="Y146" i="1"/>
  <c r="W146" i="1"/>
  <c r="U146" i="1"/>
  <c r="V146" i="1"/>
  <c r="AB146" i="1"/>
  <c r="Z146" i="1"/>
  <c r="S146" i="1"/>
  <c r="AA146" i="1"/>
  <c r="X146" i="1"/>
  <c r="AC146" i="1"/>
  <c r="AD146" i="1"/>
</calcChain>
</file>

<file path=xl/sharedStrings.xml><?xml version="1.0" encoding="utf-8"?>
<sst xmlns="http://schemas.openxmlformats.org/spreadsheetml/2006/main" count="525" uniqueCount="274">
  <si>
    <t>Washington State Hospital Emergency Room Visits</t>
  </si>
  <si>
    <t>County Totals</t>
  </si>
  <si>
    <t>Lic</t>
  </si>
  <si>
    <t>County</t>
  </si>
  <si>
    <t>#</t>
  </si>
  <si>
    <t xml:space="preserve">   Hospital</t>
  </si>
  <si>
    <t xml:space="preserve">   City</t>
  </si>
  <si>
    <t>1990</t>
  </si>
  <si>
    <t>1991</t>
  </si>
  <si>
    <t>1992</t>
  </si>
  <si>
    <t>1993</t>
  </si>
  <si>
    <t>1994</t>
  </si>
  <si>
    <t>1995</t>
  </si>
  <si>
    <t xml:space="preserve"> </t>
  </si>
  <si>
    <t>ADAMS</t>
  </si>
  <si>
    <t>Ritzville</t>
  </si>
  <si>
    <t>OTHELLO COMMUNITY HOSPITAL</t>
  </si>
  <si>
    <t>Othello</t>
  </si>
  <si>
    <t>ADAMS Total</t>
  </si>
  <si>
    <t>ASOTIN</t>
  </si>
  <si>
    <t>TRI-STATE MEM HOSPITAL</t>
  </si>
  <si>
    <t>Clarkston</t>
  </si>
  <si>
    <t>ASOTIN Total</t>
  </si>
  <si>
    <t>BENTON</t>
  </si>
  <si>
    <t>Richland</t>
  </si>
  <si>
    <t>Kennewick</t>
  </si>
  <si>
    <t>LOURDES COUNSELING CENTER</t>
  </si>
  <si>
    <t>N/A</t>
  </si>
  <si>
    <t>Prosser</t>
  </si>
  <si>
    <t>BENTON Total</t>
  </si>
  <si>
    <t>CHELAN</t>
  </si>
  <si>
    <t>CASCADE MEDICAL CENTER</t>
  </si>
  <si>
    <t>Leavenworth</t>
  </si>
  <si>
    <t>CENTRAL WASHINGTON HOSP</t>
  </si>
  <si>
    <t>Wenatchee</t>
  </si>
  <si>
    <t>LAKE CHELAN COMM HOSPITAL</t>
  </si>
  <si>
    <t>Chelan</t>
  </si>
  <si>
    <t>CHELAN Total</t>
  </si>
  <si>
    <t>CLALLAM</t>
  </si>
  <si>
    <t>FORKS COMMUNITY HOSPITAL</t>
  </si>
  <si>
    <t>Forks</t>
  </si>
  <si>
    <t>Port Angeles</t>
  </si>
  <si>
    <t>CLALLAM Total</t>
  </si>
  <si>
    <t>CLARK</t>
  </si>
  <si>
    <t>Vancouver</t>
  </si>
  <si>
    <t>CLARK Total</t>
  </si>
  <si>
    <t>COLUMBIA</t>
  </si>
  <si>
    <t>DAYTON GENERAL HOSPITAL</t>
  </si>
  <si>
    <t>Dayton</t>
  </si>
  <si>
    <t>COLUMBIA Total</t>
  </si>
  <si>
    <t>COWLITZ</t>
  </si>
  <si>
    <t>Longview</t>
  </si>
  <si>
    <t>COWLITZ Total</t>
  </si>
  <si>
    <t>FERRY</t>
  </si>
  <si>
    <t>FERRY COUNTY MEM HOSPITAL</t>
  </si>
  <si>
    <t>Republic</t>
  </si>
  <si>
    <t>FERRY Total</t>
  </si>
  <si>
    <t>FRANKLIN</t>
  </si>
  <si>
    <t>LOURDES MEDICAL CENTER</t>
  </si>
  <si>
    <t>Pasco</t>
  </si>
  <si>
    <t>FRANKLIN Total</t>
  </si>
  <si>
    <t>GARFIELD</t>
  </si>
  <si>
    <t>GARFIELD COUNTY MEM HOSP</t>
  </si>
  <si>
    <t>Pomeroy</t>
  </si>
  <si>
    <t>GARFIELD Total</t>
  </si>
  <si>
    <t>GRANT</t>
  </si>
  <si>
    <t>COLUMBIA BASIN HOSPITAL</t>
  </si>
  <si>
    <t>Ephrata</t>
  </si>
  <si>
    <t>COULEE COMMUNITY HOSPITAL</t>
  </si>
  <si>
    <t>Grand Coulee</t>
  </si>
  <si>
    <t>QUINCY VALLEY HOSPITAL</t>
  </si>
  <si>
    <t>Quincy</t>
  </si>
  <si>
    <t>Moses Lake</t>
  </si>
  <si>
    <t>GRANT Total</t>
  </si>
  <si>
    <t>GRAYS HARBOR</t>
  </si>
  <si>
    <t>GRAYS HARBOR COMM HOSPITAL</t>
  </si>
  <si>
    <t>Aberdeen</t>
  </si>
  <si>
    <t>Mccleary</t>
  </si>
  <si>
    <t>GRAYS HARBOR Total</t>
  </si>
  <si>
    <t>ISLAND</t>
  </si>
  <si>
    <t>Coupeville</t>
  </si>
  <si>
    <t>ISLAND Total</t>
  </si>
  <si>
    <t>JEFFERSON</t>
  </si>
  <si>
    <t>Port Townsend</t>
  </si>
  <si>
    <t>JEFFERSON Total</t>
  </si>
  <si>
    <t>KING</t>
  </si>
  <si>
    <t>Auburn</t>
  </si>
  <si>
    <t>BALLARD COMMUNITY HOSPITAL</t>
  </si>
  <si>
    <t>Seattle</t>
  </si>
  <si>
    <t>Merged</t>
  </si>
  <si>
    <t>Enumclaw</t>
  </si>
  <si>
    <t>Kirkland</t>
  </si>
  <si>
    <t>GROUP HEALTH EASTSIDE</t>
  </si>
  <si>
    <t>Redmond</t>
  </si>
  <si>
    <t>HIGHLINE COMM HOSPITAL</t>
  </si>
  <si>
    <t>OVERLAKE HOSPITAL MED CTR</t>
  </si>
  <si>
    <t>Bellevue</t>
  </si>
  <si>
    <t>SAINT FRANCIS COMM HOSPITAL</t>
  </si>
  <si>
    <t>Federal Way</t>
  </si>
  <si>
    <t>SNOQUALMIE VALLEY HOSPITAL</t>
  </si>
  <si>
    <t>Snoqualmie</t>
  </si>
  <si>
    <t>Closed</t>
  </si>
  <si>
    <t xml:space="preserve">UNIVERSITY OF WASHINGTON </t>
  </si>
  <si>
    <t>Renton</t>
  </si>
  <si>
    <t>KINDRED HOSPITAL - SEATTLE</t>
  </si>
  <si>
    <t>VIRGINIA MASON HOSPITAL</t>
  </si>
  <si>
    <t>KING Total</t>
  </si>
  <si>
    <t>KITSAP</t>
  </si>
  <si>
    <t>Bremerton</t>
  </si>
  <si>
    <t>KITSAP Total</t>
  </si>
  <si>
    <t>KITTITAS</t>
  </si>
  <si>
    <t>Ellensburg</t>
  </si>
  <si>
    <t>KITTITAS Total</t>
  </si>
  <si>
    <t>KLICKITAT</t>
  </si>
  <si>
    <t>Goldendale</t>
  </si>
  <si>
    <t>SKYLINE HOSPITAL</t>
  </si>
  <si>
    <t>White Salmon</t>
  </si>
  <si>
    <t>KLICKITAT Total</t>
  </si>
  <si>
    <t>LEWIS</t>
  </si>
  <si>
    <t>MORTON GENERAL HOSPITAL</t>
  </si>
  <si>
    <t>Morton</t>
  </si>
  <si>
    <t>PROVIDENCE CENTRALIA HOSPITAL</t>
  </si>
  <si>
    <t>Centralia</t>
  </si>
  <si>
    <t>LEWIS Total</t>
  </si>
  <si>
    <t>LINCOLN</t>
  </si>
  <si>
    <t>LINCOLN HOSPITAL</t>
  </si>
  <si>
    <t>Davenport</t>
  </si>
  <si>
    <t>ODESSA MEMORIAL HOSPITAL</t>
  </si>
  <si>
    <t>Odessa</t>
  </si>
  <si>
    <t>LINCOLN Total</t>
  </si>
  <si>
    <t>MASON</t>
  </si>
  <si>
    <t>MASON GENERAL HOSPITAL</t>
  </si>
  <si>
    <t>Shelton</t>
  </si>
  <si>
    <t>MASON Total</t>
  </si>
  <si>
    <t>OKANOGAN</t>
  </si>
  <si>
    <t>MID-VALLEY HOSPITAL</t>
  </si>
  <si>
    <t>Omak</t>
  </si>
  <si>
    <t>NORTH VALLEY HOSPITAL</t>
  </si>
  <si>
    <t>Tonasket</t>
  </si>
  <si>
    <t>Brewster</t>
  </si>
  <si>
    <t>OKANOGAN Total</t>
  </si>
  <si>
    <t>PACIFIC</t>
  </si>
  <si>
    <t>OCEAN BEACH HOSPITAL</t>
  </si>
  <si>
    <t>Ilwaco</t>
  </si>
  <si>
    <t>WILLAPA HARBOR HOSPITAL</t>
  </si>
  <si>
    <t>South Bend</t>
  </si>
  <si>
    <t>PACIFIC Total</t>
  </si>
  <si>
    <t>PEND OREILLE</t>
  </si>
  <si>
    <t>NEWPORT COMM HOSPITAL</t>
  </si>
  <si>
    <t>Newport</t>
  </si>
  <si>
    <t>PEND OREILLE Total</t>
  </si>
  <si>
    <t>PIERCE</t>
  </si>
  <si>
    <t>ALLENMORE COMM HOSPITAL</t>
  </si>
  <si>
    <t>Tacoma</t>
  </si>
  <si>
    <t>Puyallup</t>
  </si>
  <si>
    <t>PUGET SOUND HOSPITAL</t>
  </si>
  <si>
    <t>SAINT CLARE HOSPITAL</t>
  </si>
  <si>
    <t>SAINT JOSEPH MEDICAL CENTER</t>
  </si>
  <si>
    <t>PIERCE Total</t>
  </si>
  <si>
    <t>SKAGIT</t>
  </si>
  <si>
    <t>AFFILIATED HEALTH SERVICES</t>
  </si>
  <si>
    <t>Mount Vernon</t>
  </si>
  <si>
    <t>See #206</t>
  </si>
  <si>
    <t>ISLAND HOSPITAL</t>
  </si>
  <si>
    <t>Anacortes</t>
  </si>
  <si>
    <t>SKAGIT VALLEY HOSPITAL</t>
  </si>
  <si>
    <t>SKAGIT Total</t>
  </si>
  <si>
    <t>SNOHOMISH</t>
  </si>
  <si>
    <t>CASCADE VALLEY HOSPITAL</t>
  </si>
  <si>
    <t>Arlington</t>
  </si>
  <si>
    <t>PROVIDENCE GENERAL EVERETT</t>
  </si>
  <si>
    <t>Everett</t>
  </si>
  <si>
    <t>Edmonds</t>
  </si>
  <si>
    <t>Monroe</t>
  </si>
  <si>
    <t>SNOHOMISH Total</t>
  </si>
  <si>
    <t>SPOKANE</t>
  </si>
  <si>
    <t>Spokane</t>
  </si>
  <si>
    <t>DEER PARK HEALTH CENTER</t>
  </si>
  <si>
    <t>Deer Park</t>
  </si>
  <si>
    <t>SAINT LUKE'S REHAB INSTITUTE</t>
  </si>
  <si>
    <t>SPOKANE Total</t>
  </si>
  <si>
    <t>STEVENS</t>
  </si>
  <si>
    <t>Colville</t>
  </si>
  <si>
    <t>Chewelah</t>
  </si>
  <si>
    <t>STEVENS Total</t>
  </si>
  <si>
    <t>THURSTON</t>
  </si>
  <si>
    <t>CAPITAL MEDICAL CENTER</t>
  </si>
  <si>
    <t>Olympia</t>
  </si>
  <si>
    <t>PROVIDENCE SAINT PETER HOSPITAL</t>
  </si>
  <si>
    <t>THURSTON Total</t>
  </si>
  <si>
    <t>WALLA WALLA</t>
  </si>
  <si>
    <t>Walla Walla</t>
  </si>
  <si>
    <t>WALLA WALLA Total</t>
  </si>
  <si>
    <t>WHATCOM</t>
  </si>
  <si>
    <t>Bellingham</t>
  </si>
  <si>
    <t>WHATCOM Total</t>
  </si>
  <si>
    <t>WHITMAN</t>
  </si>
  <si>
    <t>Pullman</t>
  </si>
  <si>
    <t>WHITMAN COMMUNITY HOSPITAL</t>
  </si>
  <si>
    <t>Colfax</t>
  </si>
  <si>
    <t>WHITMAN Total</t>
  </si>
  <si>
    <t>YAKIMA</t>
  </si>
  <si>
    <t>COMMUNITY HOSP - YAKIMA</t>
  </si>
  <si>
    <t>Yakima</t>
  </si>
  <si>
    <t>Toppenish</t>
  </si>
  <si>
    <t>Sunnyside</t>
  </si>
  <si>
    <t>YAKIMA Total</t>
  </si>
  <si>
    <t>Grand Total</t>
  </si>
  <si>
    <t>LEGACY SALMON CREEK HOSPITAL</t>
  </si>
  <si>
    <t>JEFFERSON HEALTHCARE</t>
  </si>
  <si>
    <t>SEATTLE CHILDREN'S HOSPITAL</t>
  </si>
  <si>
    <t>Sedro Woolley</t>
  </si>
  <si>
    <t>PROVIDENCE REGIONAL MED CTR EVERETT</t>
  </si>
  <si>
    <t>PROVIDENCE HOLY FAMILY HOSPITAL</t>
  </si>
  <si>
    <t>PROVIDENCE SACRED HEART MEDICAL CTR</t>
  </si>
  <si>
    <t>PROVIDENCE MT. CARMEL HOSPITAL</t>
  </si>
  <si>
    <t>PROVIDENCE ST MARY MEDICAL CENTER</t>
  </si>
  <si>
    <t>PEACEHEALTH ST JOSEPH HOSPITAL</t>
  </si>
  <si>
    <t>PROVIDENCE ST JOSEPH'S HOSP-CHEWELAH</t>
  </si>
  <si>
    <t>OLYMPIC MEDICAL CENTER</t>
  </si>
  <si>
    <t>SWEDISH EDMONDS</t>
  </si>
  <si>
    <t>SAINT ANTHONY HOSPITAL</t>
  </si>
  <si>
    <t>2009</t>
  </si>
  <si>
    <t>WENATCHEE VALLEY HOSPITAL</t>
  </si>
  <si>
    <t>2011</t>
  </si>
  <si>
    <t>PEACEHEALTH SOUTHWEST MED CTR</t>
  </si>
  <si>
    <t>SAINT ELIZABETH HOSPITAL (Formerly ENUMCLAW REGIONAL)</t>
  </si>
  <si>
    <t>THREE RIVERS HOSPITAL (Formerly OKANOGAN-DOUGLAS)</t>
  </si>
  <si>
    <t>UW MEDICINE/NORTHWEST HOSPITAL</t>
  </si>
  <si>
    <t>UW MEDICINE/VALLEY MEDICAL CENTER</t>
  </si>
  <si>
    <t>King</t>
  </si>
  <si>
    <t>SWEDISH ISSAQUAH</t>
  </si>
  <si>
    <t>Issaquah</t>
  </si>
  <si>
    <t>TRIOS HEALTH (Formerly Kennewick General Hospital)</t>
  </si>
  <si>
    <t>PMH MEDICAL CENTER</t>
  </si>
  <si>
    <t>SUMMIT PACIFIC MEDICAL CENTER</t>
  </si>
  <si>
    <t>EVERGREENHEALTH</t>
  </si>
  <si>
    <t>MULTICARE GOOD SAMARITAN HOSPITAL</t>
  </si>
  <si>
    <t>MULTICARE TACOMA GENERAL/ALLENMORE HOSPITAL</t>
  </si>
  <si>
    <t>PULLMAN REGIONAL HOSPITAL</t>
  </si>
  <si>
    <t>MULTICARE MARY BRIDGE CHILDREN'S</t>
  </si>
  <si>
    <t>Gig Harbor</t>
  </si>
  <si>
    <t>HARRISON MEDICAL CENTER</t>
  </si>
  <si>
    <t>SAMARITAN HEALTHCARE</t>
  </si>
  <si>
    <t>KADLEC REGIONAL MEDICAL CENTER</t>
  </si>
  <si>
    <t>PEACEHEALTH ST JOHN MED CTR</t>
  </si>
  <si>
    <t>PEACEHEALTH UNITED GENERAL MED CTR</t>
  </si>
  <si>
    <t>EVERGREENHEALTH MONROE (Formerly VALLEY GENERAL HOSPITAL)</t>
  </si>
  <si>
    <t>EAST ADAMS RURAL HEALTHCARE</t>
  </si>
  <si>
    <t>WHIDBEYHEALTH</t>
  </si>
  <si>
    <t>UW MEDICINE/HARBORVIEW MEDICAL CENTER</t>
  </si>
  <si>
    <t>MULTICARE AUBURN MEDICAL CENTER</t>
  </si>
  <si>
    <t>SWEDISH FIRST HILL</t>
  </si>
  <si>
    <t>SWEDISH CHERRY HILL</t>
  </si>
  <si>
    <t>KITTITAS VALLEY HEALTHCARE</t>
  </si>
  <si>
    <t>KLICKITAT VALLEY HEALTH</t>
  </si>
  <si>
    <t>ADVENTIST HEALTH/WALLA WALLA GEN HOSPITAL</t>
  </si>
  <si>
    <t>VIRGINIA MASON MEMORIAL HOSPITAL (formerly YAKIMA VALLEY MEM)</t>
  </si>
  <si>
    <t>2016</t>
  </si>
  <si>
    <t>2017</t>
  </si>
  <si>
    <t>SAN JUAN</t>
  </si>
  <si>
    <t>SAN JUAN Total</t>
  </si>
  <si>
    <t>PEACEHEALTH PEACE ISLAND</t>
  </si>
  <si>
    <t>Friday Harbor</t>
  </si>
  <si>
    <t>MULTICARE DEACONESS HOSPITAL</t>
  </si>
  <si>
    <t>MULTICARE VALLEY HOSPITAL</t>
  </si>
  <si>
    <t>KAISER PERMANENTE CENTRAL (formerly GROUP HEALTH)</t>
  </si>
  <si>
    <t>ASTRIA SUNNYSIDE  HOSPITAL</t>
  </si>
  <si>
    <t>ASTRIA TOPPENISH HOSPITAL</t>
  </si>
  <si>
    <t>ASTRIA YAKIMA MEDICAL CENTER</t>
  </si>
  <si>
    <t>2018</t>
  </si>
  <si>
    <t>MULTICARE COVINGTON MEDICAL CENTER</t>
  </si>
  <si>
    <t>Opened</t>
  </si>
  <si>
    <t>Prepared by Randy Huyck, DOH, 07/09/2019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</si>
</sst>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4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9">
    <xf numFmtId="164" fontId="0" fillId="0" borderId="0" xfId="0"/>
    <xf numFmtId="164" fontId="2" fillId="0" borderId="0" xfId="0" applyFont="1"/>
    <xf numFmtId="165" fontId="2" fillId="0" borderId="0" xfId="1" applyNumberFormat="1" applyFont="1"/>
    <xf numFmtId="164" fontId="2" fillId="0" borderId="0" xfId="0" quotePrefix="1" applyFont="1" applyAlignment="1">
      <alignment horizontal="left"/>
    </xf>
    <xf numFmtId="164" fontId="2" fillId="0" borderId="0" xfId="0" applyFont="1" applyAlignment="1" applyProtection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 applyProtection="1">
      <alignment horizontal="left"/>
    </xf>
    <xf numFmtId="165" fontId="2" fillId="0" borderId="0" xfId="1" applyNumberFormat="1" applyFont="1" applyAlignment="1" applyProtection="1">
      <alignment horizontal="center"/>
    </xf>
    <xf numFmtId="37" fontId="2" fillId="0" borderId="0" xfId="0" applyNumberFormat="1" applyFont="1"/>
    <xf numFmtId="37" fontId="2" fillId="0" borderId="0" xfId="0" applyNumberFormat="1" applyFont="1" applyProtection="1"/>
    <xf numFmtId="37" fontId="2" fillId="0" borderId="0" xfId="1" applyNumberFormat="1" applyFont="1"/>
    <xf numFmtId="164" fontId="2" fillId="0" borderId="0" xfId="0" applyFont="1" applyProtection="1">
      <protection locked="0"/>
    </xf>
    <xf numFmtId="37" fontId="2" fillId="0" borderId="0" xfId="0" applyNumberFormat="1" applyFont="1" applyAlignment="1" applyProtection="1">
      <alignment horizontal="left"/>
      <protection locked="0"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quotePrefix="1" applyFont="1" applyAlignment="1" applyProtection="1">
      <alignment horizontal="left"/>
      <protection locked="0"/>
    </xf>
    <xf numFmtId="3" fontId="2" fillId="0" borderId="0" xfId="0" applyNumberFormat="1" applyFont="1"/>
    <xf numFmtId="3" fontId="2" fillId="0" borderId="0" xfId="0" applyNumberFormat="1" applyFont="1" applyAlignment="1" applyProtection="1">
      <alignment horizontal="center"/>
    </xf>
    <xf numFmtId="3" fontId="2" fillId="0" borderId="0" xfId="0" quotePrefix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2" fillId="0" borderId="0" xfId="0" applyNumberFormat="1" applyFont="1" applyProtection="1"/>
    <xf numFmtId="3" fontId="2" fillId="0" borderId="0" xfId="1" applyNumberFormat="1" applyFont="1" applyAlignment="1" applyProtection="1">
      <alignment horizontal="right"/>
    </xf>
    <xf numFmtId="3" fontId="2" fillId="0" borderId="0" xfId="1" applyNumberFormat="1" applyFont="1" applyProtection="1"/>
    <xf numFmtId="3" fontId="2" fillId="0" borderId="0" xfId="1" applyNumberFormat="1" applyFont="1"/>
    <xf numFmtId="3" fontId="2" fillId="0" borderId="0" xfId="0" applyNumberFormat="1" applyFont="1" applyAlignment="1">
      <alignment horizontal="center"/>
    </xf>
    <xf numFmtId="3" fontId="2" fillId="0" borderId="0" xfId="1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left"/>
      <protection locked="0"/>
    </xf>
    <xf numFmtId="164" fontId="3" fillId="0" borderId="0" xfId="0" applyFont="1" applyProtection="1">
      <protection locked="0"/>
    </xf>
    <xf numFmtId="164" fontId="3" fillId="0" borderId="0" xfId="0" applyFont="1" applyAlignment="1" applyProtection="1">
      <alignment horizontal="left"/>
      <protection locked="0"/>
    </xf>
    <xf numFmtId="164" fontId="3" fillId="0" borderId="0" xfId="0" applyFont="1" applyAlignment="1" applyProtection="1">
      <alignment horizontal="left"/>
    </xf>
    <xf numFmtId="3" fontId="3" fillId="0" borderId="0" xfId="0" applyNumberFormat="1" applyFont="1" applyProtection="1"/>
    <xf numFmtId="164" fontId="3" fillId="0" borderId="0" xfId="0" applyFont="1"/>
    <xf numFmtId="3" fontId="3" fillId="0" borderId="0" xfId="0" applyNumberFormat="1" applyFont="1"/>
    <xf numFmtId="3" fontId="3" fillId="0" borderId="0" xfId="0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164" fontId="3" fillId="0" borderId="0" xfId="0" quotePrefix="1" applyFont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G147"/>
  <sheetViews>
    <sheetView showGridLines="0" tabSelected="1" zoomScaleNormal="100" workbookViewId="0">
      <selection activeCell="A4" sqref="A4"/>
    </sheetView>
  </sheetViews>
  <sheetFormatPr defaultColWidth="9.6640625" defaultRowHeight="12" x14ac:dyDescent="0.2"/>
  <cols>
    <col min="1" max="1" width="9.6640625" style="1"/>
    <col min="2" max="2" width="5" style="1" customWidth="1"/>
    <col min="3" max="3" width="25.6640625" style="1" customWidth="1"/>
    <col min="4" max="4" width="14.109375" style="1" bestFit="1" customWidth="1"/>
    <col min="5" max="9" width="11.109375" style="1" bestFit="1" customWidth="1"/>
    <col min="10" max="10" width="11.109375" style="2" bestFit="1" customWidth="1"/>
    <col min="11" max="21" width="11.109375" style="1" bestFit="1" customWidth="1"/>
    <col min="22" max="24" width="11.109375" style="16" bestFit="1" customWidth="1"/>
    <col min="25" max="33" width="11.109375" style="1" bestFit="1" customWidth="1"/>
    <col min="34" max="16384" width="9.6640625" style="1"/>
  </cols>
  <sheetData>
    <row r="1" spans="1:33" x14ac:dyDescent="0.2">
      <c r="A1" s="1" t="s">
        <v>0</v>
      </c>
    </row>
    <row r="2" spans="1:33" x14ac:dyDescent="0.2">
      <c r="A2" s="1" t="s">
        <v>1</v>
      </c>
    </row>
    <row r="3" spans="1:33" x14ac:dyDescent="0.2">
      <c r="A3" s="3" t="s">
        <v>273</v>
      </c>
    </row>
    <row r="5" spans="1:33" x14ac:dyDescent="0.2">
      <c r="B5" s="4" t="s">
        <v>2</v>
      </c>
      <c r="N5" s="5"/>
    </row>
    <row r="6" spans="1:33" x14ac:dyDescent="0.2">
      <c r="A6" s="1" t="s">
        <v>3</v>
      </c>
      <c r="B6" s="4" t="s">
        <v>4</v>
      </c>
      <c r="C6" s="6" t="s">
        <v>5</v>
      </c>
      <c r="D6" s="6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7" t="s">
        <v>12</v>
      </c>
      <c r="K6" s="5">
        <v>1996</v>
      </c>
      <c r="L6" s="5">
        <v>1997</v>
      </c>
      <c r="M6" s="5">
        <v>1998</v>
      </c>
      <c r="N6" s="5">
        <v>1999</v>
      </c>
      <c r="O6" s="5">
        <v>2000</v>
      </c>
      <c r="P6" s="5">
        <v>2001</v>
      </c>
      <c r="Q6" s="5">
        <v>2002</v>
      </c>
      <c r="R6" s="5">
        <v>2003</v>
      </c>
      <c r="S6" s="5">
        <v>2004</v>
      </c>
      <c r="T6" s="5">
        <v>2005</v>
      </c>
      <c r="U6" s="5">
        <v>2006</v>
      </c>
      <c r="V6" s="20">
        <v>2007</v>
      </c>
      <c r="W6" s="20">
        <v>2008</v>
      </c>
      <c r="X6" s="20" t="s">
        <v>222</v>
      </c>
      <c r="Y6" s="20">
        <v>2010</v>
      </c>
      <c r="Z6" s="20" t="s">
        <v>224</v>
      </c>
      <c r="AA6" s="20">
        <v>2012</v>
      </c>
      <c r="AB6" s="20">
        <v>2013</v>
      </c>
      <c r="AC6" s="20">
        <v>2014</v>
      </c>
      <c r="AD6" s="20">
        <v>2015</v>
      </c>
      <c r="AE6" s="20" t="s">
        <v>258</v>
      </c>
      <c r="AF6" s="20" t="s">
        <v>259</v>
      </c>
      <c r="AG6" s="20" t="s">
        <v>270</v>
      </c>
    </row>
    <row r="7" spans="1:33" x14ac:dyDescent="0.2">
      <c r="B7" s="11"/>
      <c r="C7" s="11"/>
      <c r="H7" s="12" t="s">
        <v>13</v>
      </c>
      <c r="N7" s="13"/>
    </row>
    <row r="8" spans="1:33" x14ac:dyDescent="0.2">
      <c r="A8" s="14" t="s">
        <v>14</v>
      </c>
      <c r="B8" s="11">
        <v>111</v>
      </c>
      <c r="C8" s="13" t="s">
        <v>248</v>
      </c>
      <c r="D8" s="6" t="s">
        <v>15</v>
      </c>
      <c r="E8" s="21">
        <v>757</v>
      </c>
      <c r="F8" s="21">
        <v>821</v>
      </c>
      <c r="G8" s="21">
        <v>1131</v>
      </c>
      <c r="H8" s="21">
        <v>1289</v>
      </c>
      <c r="I8" s="21">
        <v>1087</v>
      </c>
      <c r="J8" s="22">
        <v>1095</v>
      </c>
      <c r="K8" s="21">
        <v>981</v>
      </c>
      <c r="L8" s="21">
        <v>887</v>
      </c>
      <c r="M8" s="21">
        <v>871</v>
      </c>
      <c r="N8" s="21">
        <v>903</v>
      </c>
      <c r="O8" s="21">
        <v>835</v>
      </c>
      <c r="P8" s="21">
        <v>866</v>
      </c>
      <c r="Q8" s="16">
        <v>851</v>
      </c>
      <c r="R8" s="16">
        <v>908</v>
      </c>
      <c r="S8" s="16">
        <v>945</v>
      </c>
      <c r="T8" s="16">
        <v>908</v>
      </c>
      <c r="U8" s="16">
        <v>938</v>
      </c>
      <c r="V8" s="16">
        <v>952</v>
      </c>
      <c r="W8" s="16">
        <v>1178</v>
      </c>
      <c r="X8" s="16">
        <v>1183</v>
      </c>
      <c r="Y8" s="16">
        <v>976</v>
      </c>
      <c r="Z8" s="16">
        <v>1097</v>
      </c>
      <c r="AA8" s="16">
        <v>1141</v>
      </c>
      <c r="AB8" s="16">
        <v>1014</v>
      </c>
      <c r="AC8" s="16">
        <v>1014</v>
      </c>
      <c r="AD8" s="16">
        <v>1018</v>
      </c>
      <c r="AE8" s="16">
        <v>964</v>
      </c>
      <c r="AF8" s="16">
        <v>970</v>
      </c>
      <c r="AG8" s="16"/>
    </row>
    <row r="9" spans="1:33" x14ac:dyDescent="0.2">
      <c r="A9" s="14" t="s">
        <v>14</v>
      </c>
      <c r="B9" s="11">
        <v>125</v>
      </c>
      <c r="C9" s="13" t="s">
        <v>16</v>
      </c>
      <c r="D9" s="6" t="s">
        <v>17</v>
      </c>
      <c r="E9" s="21">
        <v>4518</v>
      </c>
      <c r="F9" s="21">
        <v>4898</v>
      </c>
      <c r="G9" s="21">
        <v>5065</v>
      </c>
      <c r="H9" s="21">
        <v>5351</v>
      </c>
      <c r="I9" s="21">
        <v>4748</v>
      </c>
      <c r="J9" s="22">
        <v>4852</v>
      </c>
      <c r="K9" s="21">
        <v>4720</v>
      </c>
      <c r="L9" s="21">
        <v>5451</v>
      </c>
      <c r="M9" s="21">
        <v>5430</v>
      </c>
      <c r="N9" s="21">
        <v>6099</v>
      </c>
      <c r="O9" s="21">
        <v>6588</v>
      </c>
      <c r="P9" s="21">
        <v>6637</v>
      </c>
      <c r="Q9" s="16">
        <v>6746</v>
      </c>
      <c r="R9" s="16">
        <v>6597</v>
      </c>
      <c r="S9" s="16">
        <v>6672</v>
      </c>
      <c r="T9" s="16">
        <v>6954</v>
      </c>
      <c r="U9" s="16">
        <v>7112</v>
      </c>
      <c r="V9" s="16">
        <v>6937</v>
      </c>
      <c r="W9" s="16">
        <v>7211</v>
      </c>
      <c r="X9" s="16">
        <v>7776</v>
      </c>
      <c r="Y9" s="16">
        <v>7431</v>
      </c>
      <c r="Z9" s="16"/>
      <c r="AA9" s="16"/>
      <c r="AB9" s="16"/>
      <c r="AC9" s="16"/>
      <c r="AD9" s="16"/>
      <c r="AE9" s="16"/>
      <c r="AF9" s="16"/>
      <c r="AG9" s="16"/>
    </row>
    <row r="10" spans="1:33" s="34" customFormat="1" x14ac:dyDescent="0.2">
      <c r="A10" s="29" t="s">
        <v>18</v>
      </c>
      <c r="B10" s="30"/>
      <c r="C10" s="31"/>
      <c r="D10" s="32"/>
      <c r="E10" s="33">
        <f t="shared" ref="E10:AG10" si="0">SUM(E8:E9)</f>
        <v>5275</v>
      </c>
      <c r="F10" s="33">
        <f t="shared" si="0"/>
        <v>5719</v>
      </c>
      <c r="G10" s="33">
        <f t="shared" si="0"/>
        <v>6196</v>
      </c>
      <c r="H10" s="33">
        <f t="shared" si="0"/>
        <v>6640</v>
      </c>
      <c r="I10" s="33">
        <f t="shared" si="0"/>
        <v>5835</v>
      </c>
      <c r="J10" s="33">
        <f t="shared" si="0"/>
        <v>5947</v>
      </c>
      <c r="K10" s="33">
        <f t="shared" si="0"/>
        <v>5701</v>
      </c>
      <c r="L10" s="33">
        <f t="shared" si="0"/>
        <v>6338</v>
      </c>
      <c r="M10" s="33">
        <f t="shared" si="0"/>
        <v>6301</v>
      </c>
      <c r="N10" s="33">
        <f t="shared" si="0"/>
        <v>7002</v>
      </c>
      <c r="O10" s="33">
        <f t="shared" si="0"/>
        <v>7423</v>
      </c>
      <c r="P10" s="33">
        <f t="shared" si="0"/>
        <v>7503</v>
      </c>
      <c r="Q10" s="33">
        <f t="shared" si="0"/>
        <v>7597</v>
      </c>
      <c r="R10" s="33">
        <f t="shared" si="0"/>
        <v>7505</v>
      </c>
      <c r="S10" s="33">
        <f t="shared" si="0"/>
        <v>7617</v>
      </c>
      <c r="T10" s="33">
        <f t="shared" si="0"/>
        <v>7862</v>
      </c>
      <c r="U10" s="33">
        <f t="shared" si="0"/>
        <v>8050</v>
      </c>
      <c r="V10" s="33">
        <f t="shared" si="0"/>
        <v>7889</v>
      </c>
      <c r="W10" s="33">
        <f t="shared" si="0"/>
        <v>8389</v>
      </c>
      <c r="X10" s="33">
        <f t="shared" si="0"/>
        <v>8959</v>
      </c>
      <c r="Y10" s="33">
        <f t="shared" si="0"/>
        <v>8407</v>
      </c>
      <c r="Z10" s="33">
        <f t="shared" si="0"/>
        <v>1097</v>
      </c>
      <c r="AA10" s="33">
        <f t="shared" si="0"/>
        <v>1141</v>
      </c>
      <c r="AB10" s="33">
        <f t="shared" si="0"/>
        <v>1014</v>
      </c>
      <c r="AC10" s="33">
        <f t="shared" si="0"/>
        <v>1014</v>
      </c>
      <c r="AD10" s="33">
        <f t="shared" si="0"/>
        <v>1018</v>
      </c>
      <c r="AE10" s="33">
        <f t="shared" si="0"/>
        <v>964</v>
      </c>
      <c r="AF10" s="33">
        <f t="shared" si="0"/>
        <v>970</v>
      </c>
      <c r="AG10" s="33">
        <f t="shared" si="0"/>
        <v>0</v>
      </c>
    </row>
    <row r="11" spans="1:33" x14ac:dyDescent="0.2">
      <c r="A11" s="14" t="s">
        <v>19</v>
      </c>
      <c r="B11" s="11">
        <v>108</v>
      </c>
      <c r="C11" s="13" t="s">
        <v>20</v>
      </c>
      <c r="D11" s="6" t="s">
        <v>21</v>
      </c>
      <c r="E11" s="21">
        <v>4262</v>
      </c>
      <c r="F11" s="21">
        <v>6226</v>
      </c>
      <c r="G11" s="21">
        <v>6974</v>
      </c>
      <c r="H11" s="21">
        <v>6452</v>
      </c>
      <c r="I11" s="21">
        <v>7248</v>
      </c>
      <c r="J11" s="22">
        <v>6483</v>
      </c>
      <c r="K11" s="21">
        <v>6127</v>
      </c>
      <c r="L11" s="21">
        <v>6252</v>
      </c>
      <c r="M11" s="21">
        <v>5879</v>
      </c>
      <c r="N11" s="21">
        <v>9899</v>
      </c>
      <c r="O11" s="21">
        <v>11228</v>
      </c>
      <c r="P11" s="21">
        <v>11913</v>
      </c>
      <c r="Q11" s="16">
        <v>13978</v>
      </c>
      <c r="R11" s="16">
        <v>15394</v>
      </c>
      <c r="S11" s="16">
        <v>28918</v>
      </c>
      <c r="T11" s="16">
        <v>15373</v>
      </c>
      <c r="U11" s="16">
        <v>14980</v>
      </c>
      <c r="V11" s="16">
        <v>15104</v>
      </c>
      <c r="W11" s="16">
        <v>16147</v>
      </c>
      <c r="Y11" s="16">
        <v>16082</v>
      </c>
      <c r="Z11" s="16">
        <v>13155</v>
      </c>
      <c r="AA11" s="16">
        <v>16213</v>
      </c>
      <c r="AB11" s="16">
        <v>16383</v>
      </c>
      <c r="AC11" s="16">
        <v>17133</v>
      </c>
      <c r="AD11" s="16">
        <v>18358</v>
      </c>
      <c r="AE11" s="16">
        <v>18166</v>
      </c>
      <c r="AF11" s="16">
        <v>16974</v>
      </c>
      <c r="AG11" s="16"/>
    </row>
    <row r="12" spans="1:33" s="34" customFormat="1" x14ac:dyDescent="0.2">
      <c r="A12" s="29" t="s">
        <v>22</v>
      </c>
      <c r="B12" s="30"/>
      <c r="C12" s="31"/>
      <c r="D12" s="32"/>
      <c r="E12" s="35">
        <f t="shared" ref="E12:AA12" si="1">SUM(E11)</f>
        <v>4262</v>
      </c>
      <c r="F12" s="35">
        <f t="shared" si="1"/>
        <v>6226</v>
      </c>
      <c r="G12" s="35">
        <f t="shared" si="1"/>
        <v>6974</v>
      </c>
      <c r="H12" s="35">
        <f t="shared" si="1"/>
        <v>6452</v>
      </c>
      <c r="I12" s="35">
        <f t="shared" si="1"/>
        <v>7248</v>
      </c>
      <c r="J12" s="35">
        <f t="shared" si="1"/>
        <v>6483</v>
      </c>
      <c r="K12" s="35">
        <f t="shared" si="1"/>
        <v>6127</v>
      </c>
      <c r="L12" s="35">
        <f t="shared" si="1"/>
        <v>6252</v>
      </c>
      <c r="M12" s="35">
        <f t="shared" si="1"/>
        <v>5879</v>
      </c>
      <c r="N12" s="35">
        <f t="shared" si="1"/>
        <v>9899</v>
      </c>
      <c r="O12" s="35">
        <f t="shared" si="1"/>
        <v>11228</v>
      </c>
      <c r="P12" s="35">
        <f t="shared" si="1"/>
        <v>11913</v>
      </c>
      <c r="Q12" s="35">
        <f t="shared" si="1"/>
        <v>13978</v>
      </c>
      <c r="R12" s="35">
        <f t="shared" si="1"/>
        <v>15394</v>
      </c>
      <c r="S12" s="35">
        <f t="shared" si="1"/>
        <v>28918</v>
      </c>
      <c r="T12" s="35">
        <f t="shared" si="1"/>
        <v>15373</v>
      </c>
      <c r="U12" s="35">
        <f t="shared" si="1"/>
        <v>14980</v>
      </c>
      <c r="V12" s="35">
        <f t="shared" si="1"/>
        <v>15104</v>
      </c>
      <c r="W12" s="35">
        <f t="shared" si="1"/>
        <v>16147</v>
      </c>
      <c r="X12" s="35">
        <f t="shared" si="1"/>
        <v>0</v>
      </c>
      <c r="Y12" s="35">
        <f t="shared" si="1"/>
        <v>16082</v>
      </c>
      <c r="Z12" s="35">
        <f t="shared" si="1"/>
        <v>13155</v>
      </c>
      <c r="AA12" s="35">
        <f t="shared" si="1"/>
        <v>16213</v>
      </c>
      <c r="AB12" s="35">
        <f>SUM(AB11)</f>
        <v>16383</v>
      </c>
      <c r="AC12" s="35">
        <f>SUM(AC11)</f>
        <v>17133</v>
      </c>
      <c r="AD12" s="35">
        <f>SUM(AD11)</f>
        <v>18358</v>
      </c>
      <c r="AE12" s="35">
        <f>SUM(AE11)</f>
        <v>18166</v>
      </c>
      <c r="AF12" s="35">
        <f>SUM(AF11)</f>
        <v>16974</v>
      </c>
      <c r="AG12" s="35">
        <f>SUM(AG11)</f>
        <v>0</v>
      </c>
    </row>
    <row r="13" spans="1:33" x14ac:dyDescent="0.2">
      <c r="A13" s="14" t="s">
        <v>23</v>
      </c>
      <c r="B13" s="11">
        <v>161</v>
      </c>
      <c r="C13" s="13" t="s">
        <v>244</v>
      </c>
      <c r="D13" s="6" t="s">
        <v>24</v>
      </c>
      <c r="E13" s="21">
        <v>21775</v>
      </c>
      <c r="F13" s="21">
        <v>22536</v>
      </c>
      <c r="G13" s="21">
        <v>23431</v>
      </c>
      <c r="H13" s="21">
        <v>22009</v>
      </c>
      <c r="I13" s="21">
        <v>20898</v>
      </c>
      <c r="J13" s="22">
        <v>20039</v>
      </c>
      <c r="K13" s="21">
        <v>19447</v>
      </c>
      <c r="L13" s="21">
        <v>19588</v>
      </c>
      <c r="M13" s="21">
        <v>20466</v>
      </c>
      <c r="N13" s="21">
        <v>22643</v>
      </c>
      <c r="O13" s="21">
        <v>26418</v>
      </c>
      <c r="P13" s="21">
        <v>26128</v>
      </c>
      <c r="Q13" s="16">
        <v>28244</v>
      </c>
      <c r="R13" s="16">
        <v>32496</v>
      </c>
      <c r="S13" s="16">
        <v>34496</v>
      </c>
      <c r="T13" s="16">
        <v>38461</v>
      </c>
      <c r="U13" s="16">
        <v>43022</v>
      </c>
      <c r="V13" s="16">
        <v>46426</v>
      </c>
      <c r="W13" s="16">
        <v>50749</v>
      </c>
      <c r="X13" s="16">
        <v>58202</v>
      </c>
      <c r="Y13" s="16">
        <v>60176</v>
      </c>
      <c r="Z13" s="16">
        <v>61754</v>
      </c>
      <c r="AA13" s="16">
        <v>59206</v>
      </c>
      <c r="AB13" s="16">
        <v>68337</v>
      </c>
      <c r="AC13" s="16">
        <v>87254</v>
      </c>
      <c r="AD13" s="16">
        <v>94567</v>
      </c>
      <c r="AE13" s="16">
        <v>95729</v>
      </c>
      <c r="AF13" s="16"/>
      <c r="AG13" s="16"/>
    </row>
    <row r="14" spans="1:33" x14ac:dyDescent="0.2">
      <c r="A14" s="14" t="s">
        <v>23</v>
      </c>
      <c r="B14" s="11">
        <v>915</v>
      </c>
      <c r="C14" s="13" t="s">
        <v>26</v>
      </c>
      <c r="D14" s="6" t="s">
        <v>24</v>
      </c>
      <c r="E14" s="17" t="s">
        <v>27</v>
      </c>
      <c r="F14" s="17" t="s">
        <v>27</v>
      </c>
      <c r="G14" s="21">
        <v>1866</v>
      </c>
      <c r="H14" s="21">
        <v>384</v>
      </c>
      <c r="I14" s="21">
        <v>280</v>
      </c>
      <c r="J14" s="22">
        <v>0</v>
      </c>
      <c r="K14" s="16"/>
      <c r="L14" s="16"/>
      <c r="M14" s="16"/>
      <c r="N14" s="16"/>
      <c r="O14" s="16"/>
      <c r="P14" s="21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 x14ac:dyDescent="0.2">
      <c r="A15" s="14" t="s">
        <v>23</v>
      </c>
      <c r="B15" s="11">
        <v>46</v>
      </c>
      <c r="C15" s="13" t="s">
        <v>234</v>
      </c>
      <c r="D15" s="6" t="s">
        <v>28</v>
      </c>
      <c r="E15" s="21">
        <v>4603</v>
      </c>
      <c r="F15" s="21">
        <v>5539</v>
      </c>
      <c r="G15" s="21">
        <v>6189</v>
      </c>
      <c r="H15" s="21">
        <v>5990</v>
      </c>
      <c r="I15" s="21">
        <v>5048</v>
      </c>
      <c r="J15" s="22">
        <v>4499</v>
      </c>
      <c r="K15" s="21">
        <v>4308</v>
      </c>
      <c r="L15" s="21">
        <v>4397</v>
      </c>
      <c r="M15" s="21">
        <v>4615</v>
      </c>
      <c r="N15" s="21">
        <v>5718</v>
      </c>
      <c r="O15" s="21">
        <v>5270</v>
      </c>
      <c r="P15" s="21">
        <v>6172</v>
      </c>
      <c r="Q15" s="16">
        <v>7527</v>
      </c>
      <c r="R15" s="16">
        <v>8270</v>
      </c>
      <c r="S15" s="16">
        <v>8149</v>
      </c>
      <c r="T15" s="16">
        <v>9552</v>
      </c>
      <c r="U15" s="16">
        <v>9406</v>
      </c>
      <c r="V15" s="16">
        <v>9472</v>
      </c>
      <c r="W15" s="16">
        <v>10765</v>
      </c>
      <c r="X15" s="16">
        <v>10765</v>
      </c>
      <c r="Y15" s="16">
        <v>9782</v>
      </c>
      <c r="Z15" s="16">
        <v>8004</v>
      </c>
      <c r="AA15" s="16">
        <v>8242</v>
      </c>
      <c r="AB15" s="16">
        <v>8004</v>
      </c>
      <c r="AC15" s="16"/>
      <c r="AD15" s="16">
        <v>9558</v>
      </c>
      <c r="AE15" s="16">
        <v>9877</v>
      </c>
      <c r="AF15" s="16"/>
      <c r="AG15" s="16">
        <v>11162</v>
      </c>
    </row>
    <row r="16" spans="1:33" x14ac:dyDescent="0.2">
      <c r="A16" s="14" t="s">
        <v>23</v>
      </c>
      <c r="B16" s="11">
        <v>39</v>
      </c>
      <c r="C16" s="13" t="s">
        <v>233</v>
      </c>
      <c r="D16" s="6" t="s">
        <v>25</v>
      </c>
      <c r="E16" s="21">
        <v>32662</v>
      </c>
      <c r="F16" s="21">
        <v>33943</v>
      </c>
      <c r="G16" s="21">
        <v>33191</v>
      </c>
      <c r="H16" s="21">
        <v>33520</v>
      </c>
      <c r="I16" s="21">
        <v>19723</v>
      </c>
      <c r="J16" s="22">
        <v>27589</v>
      </c>
      <c r="K16" s="21">
        <v>25733</v>
      </c>
      <c r="L16" s="21">
        <v>24719</v>
      </c>
      <c r="M16" s="21">
        <v>23133</v>
      </c>
      <c r="N16" s="21">
        <v>25534</v>
      </c>
      <c r="O16" s="21">
        <v>30978</v>
      </c>
      <c r="P16" s="21">
        <v>32245</v>
      </c>
      <c r="Q16" s="16">
        <v>33875</v>
      </c>
      <c r="R16" s="16">
        <v>32107</v>
      </c>
      <c r="S16" s="16">
        <v>29756</v>
      </c>
      <c r="T16" s="16">
        <v>31291</v>
      </c>
      <c r="U16" s="16">
        <v>31679</v>
      </c>
      <c r="V16" s="16">
        <v>35572</v>
      </c>
      <c r="W16" s="16">
        <v>36491</v>
      </c>
      <c r="X16" s="16">
        <v>36895</v>
      </c>
      <c r="Y16" s="16">
        <v>35660</v>
      </c>
      <c r="Z16" s="16">
        <v>34211</v>
      </c>
      <c r="AA16" s="16">
        <v>34442</v>
      </c>
      <c r="AB16" s="16">
        <v>30236</v>
      </c>
      <c r="AC16" s="16">
        <v>27265</v>
      </c>
      <c r="AD16" s="16">
        <v>28449</v>
      </c>
      <c r="AE16" s="16">
        <v>29529</v>
      </c>
      <c r="AF16" s="16">
        <v>29126</v>
      </c>
      <c r="AG16" s="16"/>
    </row>
    <row r="17" spans="1:33" s="34" customFormat="1" x14ac:dyDescent="0.2">
      <c r="A17" s="29" t="s">
        <v>29</v>
      </c>
      <c r="B17" s="30"/>
      <c r="C17" s="31"/>
      <c r="D17" s="32"/>
      <c r="E17" s="35">
        <f t="shared" ref="E17:R17" si="2">SUM(E13:E16)</f>
        <v>59040</v>
      </c>
      <c r="F17" s="35">
        <f t="shared" si="2"/>
        <v>62018</v>
      </c>
      <c r="G17" s="35">
        <f t="shared" si="2"/>
        <v>64677</v>
      </c>
      <c r="H17" s="35">
        <f t="shared" si="2"/>
        <v>61903</v>
      </c>
      <c r="I17" s="35">
        <f t="shared" si="2"/>
        <v>45949</v>
      </c>
      <c r="J17" s="35">
        <f t="shared" si="2"/>
        <v>52127</v>
      </c>
      <c r="K17" s="35">
        <f t="shared" si="2"/>
        <v>49488</v>
      </c>
      <c r="L17" s="35">
        <f t="shared" si="2"/>
        <v>48704</v>
      </c>
      <c r="M17" s="35">
        <f t="shared" si="2"/>
        <v>48214</v>
      </c>
      <c r="N17" s="35">
        <f t="shared" si="2"/>
        <v>53895</v>
      </c>
      <c r="O17" s="35">
        <f t="shared" si="2"/>
        <v>62666</v>
      </c>
      <c r="P17" s="35">
        <f t="shared" si="2"/>
        <v>64545</v>
      </c>
      <c r="Q17" s="35">
        <f t="shared" si="2"/>
        <v>69646</v>
      </c>
      <c r="R17" s="35">
        <f t="shared" si="2"/>
        <v>72873</v>
      </c>
      <c r="S17" s="35">
        <f t="shared" ref="S17:Y17" si="3">SUM(S13:S16)</f>
        <v>72401</v>
      </c>
      <c r="T17" s="35">
        <f t="shared" si="3"/>
        <v>79304</v>
      </c>
      <c r="U17" s="35">
        <f t="shared" si="3"/>
        <v>84107</v>
      </c>
      <c r="V17" s="35">
        <f t="shared" si="3"/>
        <v>91470</v>
      </c>
      <c r="W17" s="35">
        <f t="shared" si="3"/>
        <v>98005</v>
      </c>
      <c r="X17" s="35">
        <f t="shared" si="3"/>
        <v>105862</v>
      </c>
      <c r="Y17" s="35">
        <f t="shared" si="3"/>
        <v>105618</v>
      </c>
      <c r="Z17" s="35">
        <f t="shared" ref="Z17:AG17" si="4">SUM(Z13:Z16)</f>
        <v>103969</v>
      </c>
      <c r="AA17" s="35">
        <f t="shared" si="4"/>
        <v>101890</v>
      </c>
      <c r="AB17" s="35">
        <f t="shared" si="4"/>
        <v>106577</v>
      </c>
      <c r="AC17" s="35">
        <f t="shared" si="4"/>
        <v>114519</v>
      </c>
      <c r="AD17" s="35">
        <f t="shared" si="4"/>
        <v>132574</v>
      </c>
      <c r="AE17" s="35">
        <f t="shared" si="4"/>
        <v>135135</v>
      </c>
      <c r="AF17" s="35">
        <f t="shared" si="4"/>
        <v>29126</v>
      </c>
      <c r="AG17" s="35">
        <f t="shared" si="4"/>
        <v>11162</v>
      </c>
    </row>
    <row r="18" spans="1:33" x14ac:dyDescent="0.2">
      <c r="A18" s="14" t="s">
        <v>30</v>
      </c>
      <c r="B18" s="11">
        <v>158</v>
      </c>
      <c r="C18" s="13" t="s">
        <v>31</v>
      </c>
      <c r="D18" s="6" t="s">
        <v>32</v>
      </c>
      <c r="E18" s="21">
        <v>2022</v>
      </c>
      <c r="F18" s="21">
        <v>501</v>
      </c>
      <c r="G18" s="21">
        <v>2375</v>
      </c>
      <c r="H18" s="21">
        <v>2540</v>
      </c>
      <c r="I18" s="21">
        <v>2285</v>
      </c>
      <c r="J18" s="24">
        <v>2303</v>
      </c>
      <c r="K18" s="21">
        <v>3431</v>
      </c>
      <c r="L18" s="21">
        <v>1423</v>
      </c>
      <c r="M18" s="21">
        <v>1457</v>
      </c>
      <c r="N18" s="21">
        <v>1030</v>
      </c>
      <c r="O18" s="21">
        <v>2370</v>
      </c>
      <c r="P18" s="21">
        <v>2546</v>
      </c>
      <c r="Q18" s="16">
        <v>2483</v>
      </c>
      <c r="R18" s="16">
        <v>2741</v>
      </c>
      <c r="S18" s="16">
        <v>2679</v>
      </c>
      <c r="T18" s="16">
        <v>2785</v>
      </c>
      <c r="U18" s="16">
        <v>2878</v>
      </c>
      <c r="V18" s="16">
        <v>2651</v>
      </c>
      <c r="W18" s="16">
        <v>2479</v>
      </c>
      <c r="X18" s="16">
        <v>2441</v>
      </c>
      <c r="Y18" s="16">
        <v>2426</v>
      </c>
      <c r="Z18" s="16">
        <v>2470</v>
      </c>
      <c r="AA18" s="16">
        <v>2460</v>
      </c>
      <c r="AB18" s="16">
        <v>2594</v>
      </c>
      <c r="AC18" s="16">
        <v>2863</v>
      </c>
      <c r="AD18" s="16">
        <v>3012</v>
      </c>
      <c r="AE18" s="16">
        <v>3309</v>
      </c>
      <c r="AF18" s="16">
        <v>3248</v>
      </c>
      <c r="AG18" s="16"/>
    </row>
    <row r="19" spans="1:33" x14ac:dyDescent="0.2">
      <c r="A19" s="14" t="s">
        <v>30</v>
      </c>
      <c r="B19" s="11">
        <v>168</v>
      </c>
      <c r="C19" s="13" t="s">
        <v>33</v>
      </c>
      <c r="D19" s="6" t="s">
        <v>34</v>
      </c>
      <c r="E19" s="21">
        <v>23478</v>
      </c>
      <c r="F19" s="21">
        <v>25370</v>
      </c>
      <c r="G19" s="21">
        <v>29590</v>
      </c>
      <c r="H19" s="21">
        <v>28118</v>
      </c>
      <c r="I19" s="21">
        <v>24952</v>
      </c>
      <c r="J19" s="22">
        <v>24866</v>
      </c>
      <c r="K19" s="21">
        <v>24315</v>
      </c>
      <c r="L19" s="21">
        <v>23967</v>
      </c>
      <c r="M19" s="21">
        <v>25635</v>
      </c>
      <c r="N19" s="21">
        <v>26084</v>
      </c>
      <c r="O19" s="21">
        <v>26946</v>
      </c>
      <c r="P19" s="21">
        <v>28675</v>
      </c>
      <c r="Q19" s="16">
        <v>29352</v>
      </c>
      <c r="R19" s="16">
        <v>29880</v>
      </c>
      <c r="S19" s="16">
        <v>28903</v>
      </c>
      <c r="T19" s="16">
        <v>29561</v>
      </c>
      <c r="U19" s="16">
        <v>29344</v>
      </c>
      <c r="V19" s="16">
        <v>30166</v>
      </c>
      <c r="W19" s="16">
        <v>30065</v>
      </c>
      <c r="X19" s="16">
        <v>26708</v>
      </c>
      <c r="Y19" s="16">
        <v>25909</v>
      </c>
      <c r="Z19" s="16">
        <v>24102</v>
      </c>
      <c r="AA19" s="16">
        <v>26513</v>
      </c>
      <c r="AB19" s="16">
        <v>30716</v>
      </c>
      <c r="AC19" s="16">
        <v>33199</v>
      </c>
      <c r="AD19" s="16">
        <v>36709</v>
      </c>
      <c r="AE19" s="16">
        <v>37725</v>
      </c>
      <c r="AF19" s="16">
        <v>37006</v>
      </c>
      <c r="AG19" s="16"/>
    </row>
    <row r="20" spans="1:33" x14ac:dyDescent="0.2">
      <c r="A20" s="14" t="s">
        <v>30</v>
      </c>
      <c r="B20" s="11">
        <v>165</v>
      </c>
      <c r="C20" s="13" t="s">
        <v>35</v>
      </c>
      <c r="D20" s="6" t="s">
        <v>36</v>
      </c>
      <c r="E20" s="21">
        <v>3395</v>
      </c>
      <c r="F20" s="21">
        <v>3512</v>
      </c>
      <c r="G20" s="21">
        <v>4231</v>
      </c>
      <c r="H20" s="21">
        <v>3910</v>
      </c>
      <c r="I20" s="21">
        <v>4735</v>
      </c>
      <c r="J20" s="22">
        <v>4802</v>
      </c>
      <c r="K20" s="21">
        <v>4807</v>
      </c>
      <c r="L20" s="21">
        <v>4070</v>
      </c>
      <c r="M20" s="21">
        <v>4131</v>
      </c>
      <c r="N20" s="21">
        <v>4038</v>
      </c>
      <c r="O20" s="21">
        <v>4333</v>
      </c>
      <c r="P20" s="21">
        <v>4009</v>
      </c>
      <c r="Q20" s="16">
        <v>4229</v>
      </c>
      <c r="R20" s="16">
        <v>3886</v>
      </c>
      <c r="S20" s="16">
        <v>2673</v>
      </c>
      <c r="T20" s="16">
        <v>4222</v>
      </c>
      <c r="U20" s="16">
        <v>4178</v>
      </c>
      <c r="V20" s="16">
        <v>4239</v>
      </c>
      <c r="W20" s="16">
        <v>4216</v>
      </c>
      <c r="X20" s="16">
        <v>4652</v>
      </c>
      <c r="Y20" s="16">
        <v>4391</v>
      </c>
      <c r="Z20" s="16">
        <v>4385</v>
      </c>
      <c r="AA20" s="16">
        <v>4299</v>
      </c>
      <c r="AB20" s="16">
        <v>4462</v>
      </c>
      <c r="AC20" s="16">
        <v>5037</v>
      </c>
      <c r="AD20" s="16">
        <v>5037</v>
      </c>
      <c r="AE20" s="16">
        <v>5407</v>
      </c>
      <c r="AF20" s="16">
        <v>5627</v>
      </c>
      <c r="AG20" s="16">
        <v>5373</v>
      </c>
    </row>
    <row r="21" spans="1:33" x14ac:dyDescent="0.2">
      <c r="A21" s="14" t="s">
        <v>30</v>
      </c>
      <c r="B21" s="11">
        <v>205</v>
      </c>
      <c r="C21" s="13" t="s">
        <v>223</v>
      </c>
      <c r="D21" s="6"/>
      <c r="E21" s="21"/>
      <c r="F21" s="21"/>
      <c r="G21" s="21"/>
      <c r="H21" s="21"/>
      <c r="I21" s="21"/>
      <c r="J21" s="22"/>
      <c r="K21" s="21"/>
      <c r="L21" s="21"/>
      <c r="M21" s="21"/>
      <c r="N21" s="21"/>
      <c r="O21" s="21"/>
      <c r="P21" s="21"/>
      <c r="Q21" s="16"/>
      <c r="R21" s="16"/>
      <c r="S21" s="16"/>
      <c r="T21" s="16"/>
      <c r="U21" s="16"/>
      <c r="X21" s="16">
        <v>33221</v>
      </c>
      <c r="Y21" s="16">
        <v>30809</v>
      </c>
      <c r="Z21" s="16">
        <v>31959</v>
      </c>
      <c r="AA21" s="16"/>
      <c r="AB21" s="16">
        <v>19448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 s="34" customFormat="1" x14ac:dyDescent="0.2">
      <c r="A22" s="29" t="s">
        <v>37</v>
      </c>
      <c r="B22" s="30"/>
      <c r="C22" s="31"/>
      <c r="D22" s="32"/>
      <c r="E22" s="35">
        <f t="shared" ref="E22:R22" si="5">SUM(E18:E20)</f>
        <v>28895</v>
      </c>
      <c r="F22" s="35">
        <f t="shared" si="5"/>
        <v>29383</v>
      </c>
      <c r="G22" s="35">
        <f t="shared" si="5"/>
        <v>36196</v>
      </c>
      <c r="H22" s="35">
        <f t="shared" si="5"/>
        <v>34568</v>
      </c>
      <c r="I22" s="35">
        <f t="shared" si="5"/>
        <v>31972</v>
      </c>
      <c r="J22" s="35">
        <f t="shared" si="5"/>
        <v>31971</v>
      </c>
      <c r="K22" s="35">
        <f t="shared" si="5"/>
        <v>32553</v>
      </c>
      <c r="L22" s="35">
        <f t="shared" si="5"/>
        <v>29460</v>
      </c>
      <c r="M22" s="35">
        <f t="shared" si="5"/>
        <v>31223</v>
      </c>
      <c r="N22" s="35">
        <f t="shared" si="5"/>
        <v>31152</v>
      </c>
      <c r="O22" s="35">
        <f t="shared" si="5"/>
        <v>33649</v>
      </c>
      <c r="P22" s="35">
        <f t="shared" si="5"/>
        <v>35230</v>
      </c>
      <c r="Q22" s="35">
        <f t="shared" si="5"/>
        <v>36064</v>
      </c>
      <c r="R22" s="35">
        <f t="shared" si="5"/>
        <v>36507</v>
      </c>
      <c r="S22" s="35">
        <f>SUM(S18:S20)</f>
        <v>34255</v>
      </c>
      <c r="T22" s="35">
        <f>SUM(T18:T20)</f>
        <v>36568</v>
      </c>
      <c r="U22" s="35">
        <f>SUM(U18:U20)</f>
        <v>36400</v>
      </c>
      <c r="V22" s="35">
        <f>SUM(V18:V20)</f>
        <v>37056</v>
      </c>
      <c r="W22" s="35">
        <f>SUM(W18:W20)</f>
        <v>36760</v>
      </c>
      <c r="X22" s="35">
        <f t="shared" ref="X22:AG22" si="6">SUM(X18:X21)</f>
        <v>67022</v>
      </c>
      <c r="Y22" s="35">
        <f t="shared" si="6"/>
        <v>63535</v>
      </c>
      <c r="Z22" s="35">
        <f t="shared" si="6"/>
        <v>62916</v>
      </c>
      <c r="AA22" s="35">
        <f t="shared" si="6"/>
        <v>33272</v>
      </c>
      <c r="AB22" s="35">
        <f t="shared" si="6"/>
        <v>57220</v>
      </c>
      <c r="AC22" s="35">
        <f t="shared" si="6"/>
        <v>41099</v>
      </c>
      <c r="AD22" s="35">
        <f t="shared" si="6"/>
        <v>44758</v>
      </c>
      <c r="AE22" s="35">
        <f t="shared" si="6"/>
        <v>46441</v>
      </c>
      <c r="AF22" s="35">
        <f t="shared" si="6"/>
        <v>45881</v>
      </c>
      <c r="AG22" s="35">
        <f t="shared" si="6"/>
        <v>5373</v>
      </c>
    </row>
    <row r="23" spans="1:33" x14ac:dyDescent="0.2">
      <c r="A23" s="14" t="s">
        <v>38</v>
      </c>
      <c r="B23" s="11">
        <v>54</v>
      </c>
      <c r="C23" s="13" t="s">
        <v>39</v>
      </c>
      <c r="D23" s="6" t="s">
        <v>40</v>
      </c>
      <c r="E23" s="21">
        <v>3616</v>
      </c>
      <c r="F23" s="21">
        <v>4051</v>
      </c>
      <c r="G23" s="21">
        <v>4799</v>
      </c>
      <c r="H23" s="21">
        <v>5644</v>
      </c>
      <c r="I23" s="21">
        <v>5796</v>
      </c>
      <c r="J23" s="22">
        <v>5967</v>
      </c>
      <c r="K23" s="21">
        <v>5790</v>
      </c>
      <c r="L23" s="21">
        <v>5246</v>
      </c>
      <c r="M23" s="21">
        <v>5200</v>
      </c>
      <c r="N23" s="21">
        <v>5482</v>
      </c>
      <c r="O23" s="21">
        <v>5072</v>
      </c>
      <c r="P23" s="21">
        <v>5713</v>
      </c>
      <c r="Q23" s="16">
        <v>5171</v>
      </c>
      <c r="R23" s="16">
        <v>4984</v>
      </c>
      <c r="S23" s="16">
        <v>4869</v>
      </c>
      <c r="T23" s="16">
        <v>4919</v>
      </c>
      <c r="U23" s="16">
        <v>5015</v>
      </c>
      <c r="V23" s="16">
        <v>4752</v>
      </c>
      <c r="W23" s="16">
        <v>4752</v>
      </c>
      <c r="X23" s="16">
        <v>4752</v>
      </c>
      <c r="Y23" s="16"/>
      <c r="Z23" s="16"/>
      <c r="AA23" s="16"/>
      <c r="AB23" s="16">
        <v>4871</v>
      </c>
      <c r="AC23" s="16">
        <v>5138</v>
      </c>
      <c r="AD23" s="16">
        <v>5703</v>
      </c>
      <c r="AE23" s="16">
        <v>5572</v>
      </c>
      <c r="AF23" s="16">
        <v>4759</v>
      </c>
      <c r="AG23" s="16">
        <v>5585</v>
      </c>
    </row>
    <row r="24" spans="1:33" x14ac:dyDescent="0.2">
      <c r="A24" s="14" t="s">
        <v>38</v>
      </c>
      <c r="B24" s="11">
        <v>38</v>
      </c>
      <c r="C24" s="13" t="s">
        <v>219</v>
      </c>
      <c r="D24" s="6" t="s">
        <v>41</v>
      </c>
      <c r="E24" s="21">
        <v>11869</v>
      </c>
      <c r="F24" s="21">
        <v>12732</v>
      </c>
      <c r="G24" s="21">
        <v>13433</v>
      </c>
      <c r="H24" s="21">
        <v>13792</v>
      </c>
      <c r="I24" s="21">
        <v>13614</v>
      </c>
      <c r="J24" s="22">
        <v>14115</v>
      </c>
      <c r="K24" s="21">
        <v>14025</v>
      </c>
      <c r="L24" s="21">
        <v>14693</v>
      </c>
      <c r="M24" s="21">
        <v>16515</v>
      </c>
      <c r="N24" s="21">
        <v>17102</v>
      </c>
      <c r="O24" s="21">
        <v>18444</v>
      </c>
      <c r="P24" s="21">
        <v>21208</v>
      </c>
      <c r="Q24" s="16">
        <v>22515</v>
      </c>
      <c r="R24" s="16">
        <v>22940</v>
      </c>
      <c r="S24" s="16">
        <v>23624</v>
      </c>
      <c r="T24" s="16">
        <v>24689</v>
      </c>
      <c r="U24" s="16">
        <v>25069</v>
      </c>
      <c r="V24" s="16">
        <v>26553</v>
      </c>
      <c r="W24" s="16">
        <v>26841</v>
      </c>
      <c r="X24" s="16">
        <v>27212</v>
      </c>
      <c r="Y24" s="16">
        <v>27219</v>
      </c>
      <c r="Z24" s="16">
        <v>26782</v>
      </c>
      <c r="AA24" s="16">
        <v>25531</v>
      </c>
      <c r="AB24" s="16">
        <v>26533</v>
      </c>
      <c r="AC24" s="16">
        <v>27835</v>
      </c>
      <c r="AD24" s="16">
        <v>30319</v>
      </c>
      <c r="AE24" s="16">
        <v>31949</v>
      </c>
      <c r="AF24" s="16">
        <v>29865</v>
      </c>
      <c r="AG24" s="16">
        <v>29463</v>
      </c>
    </row>
    <row r="25" spans="1:33" s="34" customFormat="1" x14ac:dyDescent="0.2">
      <c r="A25" s="29" t="s">
        <v>42</v>
      </c>
      <c r="B25" s="30"/>
      <c r="C25" s="31"/>
      <c r="D25" s="32"/>
      <c r="E25" s="36">
        <f t="shared" ref="E25:AA25" si="7">SUM(E23:E24)</f>
        <v>15485</v>
      </c>
      <c r="F25" s="36">
        <f t="shared" si="7"/>
        <v>16783</v>
      </c>
      <c r="G25" s="36">
        <f t="shared" si="7"/>
        <v>18232</v>
      </c>
      <c r="H25" s="36">
        <f t="shared" si="7"/>
        <v>19436</v>
      </c>
      <c r="I25" s="36">
        <f t="shared" si="7"/>
        <v>19410</v>
      </c>
      <c r="J25" s="37">
        <f t="shared" si="7"/>
        <v>20082</v>
      </c>
      <c r="K25" s="36">
        <f t="shared" si="7"/>
        <v>19815</v>
      </c>
      <c r="L25" s="36">
        <f t="shared" si="7"/>
        <v>19939</v>
      </c>
      <c r="M25" s="36">
        <f t="shared" si="7"/>
        <v>21715</v>
      </c>
      <c r="N25" s="36">
        <f t="shared" si="7"/>
        <v>22584</v>
      </c>
      <c r="O25" s="36">
        <f t="shared" si="7"/>
        <v>23516</v>
      </c>
      <c r="P25" s="36">
        <f t="shared" si="7"/>
        <v>26921</v>
      </c>
      <c r="Q25" s="35">
        <f t="shared" si="7"/>
        <v>27686</v>
      </c>
      <c r="R25" s="35">
        <f t="shared" si="7"/>
        <v>27924</v>
      </c>
      <c r="S25" s="35">
        <f t="shared" si="7"/>
        <v>28493</v>
      </c>
      <c r="T25" s="35">
        <f t="shared" si="7"/>
        <v>29608</v>
      </c>
      <c r="U25" s="35">
        <f t="shared" si="7"/>
        <v>30084</v>
      </c>
      <c r="V25" s="35">
        <f t="shared" si="7"/>
        <v>31305</v>
      </c>
      <c r="W25" s="35">
        <f t="shared" si="7"/>
        <v>31593</v>
      </c>
      <c r="X25" s="35">
        <f t="shared" si="7"/>
        <v>31964</v>
      </c>
      <c r="Y25" s="35">
        <f t="shared" si="7"/>
        <v>27219</v>
      </c>
      <c r="Z25" s="35">
        <f t="shared" si="7"/>
        <v>26782</v>
      </c>
      <c r="AA25" s="35">
        <f t="shared" si="7"/>
        <v>25531</v>
      </c>
      <c r="AB25" s="35">
        <f>SUM(AB23:AB24)</f>
        <v>31404</v>
      </c>
      <c r="AC25" s="35">
        <f t="shared" ref="AC25:AG25" si="8">SUM(AC23:AC24)</f>
        <v>32973</v>
      </c>
      <c r="AD25" s="35">
        <f t="shared" si="8"/>
        <v>36022</v>
      </c>
      <c r="AE25" s="35">
        <f t="shared" si="8"/>
        <v>37521</v>
      </c>
      <c r="AF25" s="35">
        <f t="shared" si="8"/>
        <v>34624</v>
      </c>
      <c r="AG25" s="35">
        <f t="shared" si="8"/>
        <v>35048</v>
      </c>
    </row>
    <row r="26" spans="1:33" x14ac:dyDescent="0.2">
      <c r="A26" s="14" t="s">
        <v>43</v>
      </c>
      <c r="B26" s="11">
        <v>208</v>
      </c>
      <c r="C26" s="13" t="s">
        <v>208</v>
      </c>
      <c r="D26" s="6" t="s">
        <v>44</v>
      </c>
      <c r="E26" s="21"/>
      <c r="F26" s="21"/>
      <c r="G26" s="21"/>
      <c r="H26" s="21"/>
      <c r="I26" s="21"/>
      <c r="J26" s="22"/>
      <c r="K26" s="21"/>
      <c r="L26" s="21"/>
      <c r="M26" s="21"/>
      <c r="N26" s="21"/>
      <c r="O26" s="21"/>
      <c r="P26" s="21"/>
      <c r="Q26" s="16"/>
      <c r="R26" s="16"/>
      <c r="S26" s="16"/>
      <c r="T26" s="16"/>
      <c r="U26" s="16">
        <v>19170</v>
      </c>
      <c r="V26" s="16">
        <v>42695</v>
      </c>
      <c r="W26" s="16">
        <v>48821</v>
      </c>
      <c r="X26" s="16">
        <v>47997</v>
      </c>
      <c r="Y26" s="16">
        <v>50055</v>
      </c>
      <c r="Z26" s="16">
        <v>51711</v>
      </c>
      <c r="AA26" s="16">
        <v>50058</v>
      </c>
      <c r="AB26" s="16">
        <v>50342</v>
      </c>
      <c r="AC26" s="16">
        <v>57649</v>
      </c>
      <c r="AD26" s="16">
        <v>69728</v>
      </c>
      <c r="AE26" s="16">
        <v>73109</v>
      </c>
      <c r="AF26" s="16">
        <v>73909</v>
      </c>
      <c r="AG26" s="16">
        <v>77538</v>
      </c>
    </row>
    <row r="27" spans="1:33" x14ac:dyDescent="0.2">
      <c r="A27" s="14" t="s">
        <v>43</v>
      </c>
      <c r="B27" s="11">
        <v>170</v>
      </c>
      <c r="C27" s="13" t="s">
        <v>225</v>
      </c>
      <c r="D27" s="6" t="s">
        <v>44</v>
      </c>
      <c r="E27" s="21">
        <v>49924</v>
      </c>
      <c r="F27" s="21">
        <v>52509</v>
      </c>
      <c r="G27" s="21">
        <v>59680</v>
      </c>
      <c r="H27" s="21">
        <v>65620</v>
      </c>
      <c r="I27" s="21">
        <v>62819</v>
      </c>
      <c r="J27" s="22">
        <v>62980</v>
      </c>
      <c r="K27" s="21">
        <v>70950</v>
      </c>
      <c r="L27" s="21">
        <v>79434</v>
      </c>
      <c r="M27" s="21">
        <v>87727</v>
      </c>
      <c r="N27" s="21">
        <v>93666</v>
      </c>
      <c r="O27" s="21">
        <v>101816</v>
      </c>
      <c r="P27" s="21">
        <v>112610</v>
      </c>
      <c r="Q27" s="16">
        <v>117060</v>
      </c>
      <c r="R27" s="16">
        <v>113360</v>
      </c>
      <c r="S27" s="16">
        <v>115471</v>
      </c>
      <c r="T27" s="16">
        <v>119191</v>
      </c>
      <c r="U27" s="16">
        <v>105062</v>
      </c>
      <c r="V27" s="16">
        <v>105639</v>
      </c>
      <c r="W27" s="16">
        <v>111075</v>
      </c>
      <c r="X27" s="16">
        <v>114031</v>
      </c>
      <c r="Y27" s="16">
        <v>113534</v>
      </c>
      <c r="Z27" s="16">
        <v>58753</v>
      </c>
      <c r="AA27" s="16">
        <v>109784</v>
      </c>
      <c r="AB27" s="16">
        <v>106427</v>
      </c>
      <c r="AC27" s="16">
        <v>102618</v>
      </c>
      <c r="AD27" s="16">
        <v>111392</v>
      </c>
      <c r="AE27" s="16">
        <v>109238</v>
      </c>
      <c r="AF27" s="16">
        <v>98598</v>
      </c>
      <c r="AG27" s="16">
        <v>97439</v>
      </c>
    </row>
    <row r="28" spans="1:33" s="34" customFormat="1" x14ac:dyDescent="0.2">
      <c r="A28" s="29" t="s">
        <v>45</v>
      </c>
      <c r="B28" s="30"/>
      <c r="C28" s="31"/>
      <c r="D28" s="32"/>
      <c r="E28" s="35">
        <f t="shared" ref="E28:T28" si="9">SUM(E26:E27)</f>
        <v>49924</v>
      </c>
      <c r="F28" s="35">
        <f t="shared" si="9"/>
        <v>52509</v>
      </c>
      <c r="G28" s="35">
        <f t="shared" si="9"/>
        <v>59680</v>
      </c>
      <c r="H28" s="35">
        <f t="shared" si="9"/>
        <v>65620</v>
      </c>
      <c r="I28" s="35">
        <f t="shared" si="9"/>
        <v>62819</v>
      </c>
      <c r="J28" s="35">
        <f t="shared" si="9"/>
        <v>62980</v>
      </c>
      <c r="K28" s="35">
        <f t="shared" si="9"/>
        <v>70950</v>
      </c>
      <c r="L28" s="35">
        <f t="shared" si="9"/>
        <v>79434</v>
      </c>
      <c r="M28" s="35">
        <f t="shared" si="9"/>
        <v>87727</v>
      </c>
      <c r="N28" s="35">
        <f t="shared" si="9"/>
        <v>93666</v>
      </c>
      <c r="O28" s="35">
        <f t="shared" si="9"/>
        <v>101816</v>
      </c>
      <c r="P28" s="35">
        <f t="shared" si="9"/>
        <v>112610</v>
      </c>
      <c r="Q28" s="35">
        <f t="shared" si="9"/>
        <v>117060</v>
      </c>
      <c r="R28" s="35">
        <f t="shared" si="9"/>
        <v>113360</v>
      </c>
      <c r="S28" s="35">
        <f t="shared" si="9"/>
        <v>115471</v>
      </c>
      <c r="T28" s="35">
        <f t="shared" si="9"/>
        <v>119191</v>
      </c>
      <c r="U28" s="35">
        <f t="shared" ref="U28:AG28" si="10">SUM(U26:U27)</f>
        <v>124232</v>
      </c>
      <c r="V28" s="35">
        <f t="shared" si="10"/>
        <v>148334</v>
      </c>
      <c r="W28" s="35">
        <f t="shared" si="10"/>
        <v>159896</v>
      </c>
      <c r="X28" s="35">
        <f t="shared" si="10"/>
        <v>162028</v>
      </c>
      <c r="Y28" s="35">
        <f t="shared" si="10"/>
        <v>163589</v>
      </c>
      <c r="Z28" s="35">
        <f t="shared" si="10"/>
        <v>110464</v>
      </c>
      <c r="AA28" s="35">
        <f t="shared" si="10"/>
        <v>159842</v>
      </c>
      <c r="AB28" s="35">
        <f t="shared" si="10"/>
        <v>156769</v>
      </c>
      <c r="AC28" s="35">
        <f t="shared" si="10"/>
        <v>160267</v>
      </c>
      <c r="AD28" s="35">
        <f t="shared" si="10"/>
        <v>181120</v>
      </c>
      <c r="AE28" s="35">
        <f t="shared" si="10"/>
        <v>182347</v>
      </c>
      <c r="AF28" s="35">
        <f t="shared" si="10"/>
        <v>172507</v>
      </c>
      <c r="AG28" s="35">
        <f t="shared" si="10"/>
        <v>174977</v>
      </c>
    </row>
    <row r="29" spans="1:33" x14ac:dyDescent="0.2">
      <c r="A29" s="14" t="s">
        <v>46</v>
      </c>
      <c r="B29" s="11">
        <v>141</v>
      </c>
      <c r="C29" s="13" t="s">
        <v>47</v>
      </c>
      <c r="D29" s="6" t="s">
        <v>48</v>
      </c>
      <c r="E29" s="21">
        <v>1036</v>
      </c>
      <c r="F29" s="21">
        <v>1190</v>
      </c>
      <c r="G29" s="21">
        <v>1348</v>
      </c>
      <c r="H29" s="21">
        <v>1413</v>
      </c>
      <c r="I29" s="21">
        <v>1350</v>
      </c>
      <c r="J29" s="22">
        <v>1272</v>
      </c>
      <c r="K29" s="21">
        <v>1205</v>
      </c>
      <c r="L29" s="21">
        <v>1373</v>
      </c>
      <c r="M29" s="21">
        <v>1236</v>
      </c>
      <c r="N29" s="21">
        <v>1196</v>
      </c>
      <c r="O29" s="21">
        <v>1229</v>
      </c>
      <c r="P29" s="21">
        <v>1243</v>
      </c>
      <c r="Q29" s="16">
        <v>1195</v>
      </c>
      <c r="R29" s="16">
        <v>1322</v>
      </c>
      <c r="S29" s="16">
        <v>1223</v>
      </c>
      <c r="T29" s="16">
        <v>1279</v>
      </c>
      <c r="U29" s="16">
        <v>1336</v>
      </c>
      <c r="V29" s="16">
        <v>1220</v>
      </c>
      <c r="W29" s="16">
        <v>1213</v>
      </c>
      <c r="X29" s="16">
        <v>1380</v>
      </c>
      <c r="Y29" s="16">
        <v>1385</v>
      </c>
      <c r="Z29" s="16">
        <v>1275</v>
      </c>
      <c r="AA29" s="16">
        <v>1394</v>
      </c>
      <c r="AB29" s="16"/>
      <c r="AC29" s="16"/>
      <c r="AD29" s="16">
        <v>1475</v>
      </c>
      <c r="AE29" s="16">
        <v>1556</v>
      </c>
      <c r="AF29" s="16">
        <v>1711</v>
      </c>
      <c r="AG29" s="16">
        <v>1850</v>
      </c>
    </row>
    <row r="30" spans="1:33" s="34" customFormat="1" x14ac:dyDescent="0.2">
      <c r="A30" s="29" t="s">
        <v>49</v>
      </c>
      <c r="B30" s="30"/>
      <c r="C30" s="31"/>
      <c r="D30" s="32"/>
      <c r="E30" s="35">
        <f t="shared" ref="E30:S30" si="11">+E29</f>
        <v>1036</v>
      </c>
      <c r="F30" s="35">
        <f t="shared" si="11"/>
        <v>1190</v>
      </c>
      <c r="G30" s="35">
        <f t="shared" si="11"/>
        <v>1348</v>
      </c>
      <c r="H30" s="35">
        <f t="shared" si="11"/>
        <v>1413</v>
      </c>
      <c r="I30" s="35">
        <f t="shared" si="11"/>
        <v>1350</v>
      </c>
      <c r="J30" s="35">
        <f t="shared" si="11"/>
        <v>1272</v>
      </c>
      <c r="K30" s="35">
        <f t="shared" si="11"/>
        <v>1205</v>
      </c>
      <c r="L30" s="35">
        <f t="shared" si="11"/>
        <v>1373</v>
      </c>
      <c r="M30" s="35">
        <f t="shared" si="11"/>
        <v>1236</v>
      </c>
      <c r="N30" s="35">
        <f t="shared" si="11"/>
        <v>1196</v>
      </c>
      <c r="O30" s="35">
        <f t="shared" si="11"/>
        <v>1229</v>
      </c>
      <c r="P30" s="35">
        <f t="shared" si="11"/>
        <v>1243</v>
      </c>
      <c r="Q30" s="35">
        <f t="shared" si="11"/>
        <v>1195</v>
      </c>
      <c r="R30" s="35">
        <f t="shared" si="11"/>
        <v>1322</v>
      </c>
      <c r="S30" s="35">
        <f t="shared" si="11"/>
        <v>1223</v>
      </c>
      <c r="T30" s="35">
        <f t="shared" ref="T30:Y30" si="12">+T29</f>
        <v>1279</v>
      </c>
      <c r="U30" s="35">
        <f t="shared" si="12"/>
        <v>1336</v>
      </c>
      <c r="V30" s="35">
        <f t="shared" si="12"/>
        <v>1220</v>
      </c>
      <c r="W30" s="35">
        <f t="shared" si="12"/>
        <v>1213</v>
      </c>
      <c r="X30" s="35">
        <f t="shared" si="12"/>
        <v>1380</v>
      </c>
      <c r="Y30" s="35">
        <f t="shared" si="12"/>
        <v>1385</v>
      </c>
      <c r="Z30" s="35">
        <f>+Z29</f>
        <v>1275</v>
      </c>
      <c r="AA30" s="35">
        <f>+AA29</f>
        <v>1394</v>
      </c>
      <c r="AB30" s="35">
        <f>+AB29</f>
        <v>0</v>
      </c>
      <c r="AC30" s="35">
        <f>+AC29</f>
        <v>0</v>
      </c>
      <c r="AD30" s="35">
        <f>+AD29</f>
        <v>1475</v>
      </c>
      <c r="AE30" s="35">
        <f t="shared" ref="AE30:AF30" si="13">+AE29</f>
        <v>1556</v>
      </c>
      <c r="AF30" s="35">
        <f>+AF29</f>
        <v>1711</v>
      </c>
      <c r="AG30" s="35">
        <f>+AG29</f>
        <v>1850</v>
      </c>
    </row>
    <row r="31" spans="1:33" x14ac:dyDescent="0.2">
      <c r="A31" s="14" t="s">
        <v>50</v>
      </c>
      <c r="B31" s="11">
        <v>26</v>
      </c>
      <c r="C31" s="15" t="s">
        <v>245</v>
      </c>
      <c r="D31" s="6" t="s">
        <v>51</v>
      </c>
      <c r="E31" s="21">
        <v>36891</v>
      </c>
      <c r="F31" s="21">
        <v>37061</v>
      </c>
      <c r="G31" s="21">
        <v>38492</v>
      </c>
      <c r="H31" s="21">
        <v>40015</v>
      </c>
      <c r="I31" s="21">
        <v>39961</v>
      </c>
      <c r="J31" s="22">
        <v>37565</v>
      </c>
      <c r="K31" s="21">
        <v>38342</v>
      </c>
      <c r="L31" s="21">
        <v>38381</v>
      </c>
      <c r="M31" s="21">
        <v>36460</v>
      </c>
      <c r="N31" s="21">
        <v>37461</v>
      </c>
      <c r="O31" s="21">
        <v>39541</v>
      </c>
      <c r="P31" s="21">
        <v>42155</v>
      </c>
      <c r="Q31" s="16">
        <v>44487</v>
      </c>
      <c r="R31" s="16">
        <v>46288</v>
      </c>
      <c r="S31" s="16">
        <v>46043</v>
      </c>
      <c r="T31" s="16">
        <v>49429</v>
      </c>
      <c r="U31" s="16">
        <v>50930</v>
      </c>
      <c r="V31" s="16">
        <v>51495</v>
      </c>
      <c r="W31" s="16">
        <v>53958</v>
      </c>
      <c r="X31" s="16">
        <v>52957</v>
      </c>
      <c r="Y31" s="16">
        <v>54047</v>
      </c>
      <c r="Z31" s="16">
        <v>52970</v>
      </c>
      <c r="AA31" s="16">
        <v>50717</v>
      </c>
      <c r="AB31" s="16">
        <v>50073</v>
      </c>
      <c r="AC31" s="16">
        <v>51948</v>
      </c>
      <c r="AD31" s="16">
        <v>54178</v>
      </c>
      <c r="AE31" s="16">
        <v>55180</v>
      </c>
      <c r="AF31" s="16">
        <v>55053</v>
      </c>
      <c r="AG31" s="16">
        <v>55088</v>
      </c>
    </row>
    <row r="32" spans="1:33" s="34" customFormat="1" x14ac:dyDescent="0.2">
      <c r="A32" s="29" t="s">
        <v>52</v>
      </c>
      <c r="B32" s="30"/>
      <c r="C32" s="31"/>
      <c r="D32" s="32"/>
      <c r="E32" s="35">
        <f t="shared" ref="E32:R32" si="14">+E31</f>
        <v>36891</v>
      </c>
      <c r="F32" s="35">
        <f t="shared" si="14"/>
        <v>37061</v>
      </c>
      <c r="G32" s="35">
        <f t="shared" si="14"/>
        <v>38492</v>
      </c>
      <c r="H32" s="35">
        <f t="shared" si="14"/>
        <v>40015</v>
      </c>
      <c r="I32" s="35">
        <f t="shared" si="14"/>
        <v>39961</v>
      </c>
      <c r="J32" s="35">
        <f t="shared" si="14"/>
        <v>37565</v>
      </c>
      <c r="K32" s="35">
        <f t="shared" si="14"/>
        <v>38342</v>
      </c>
      <c r="L32" s="35">
        <f t="shared" si="14"/>
        <v>38381</v>
      </c>
      <c r="M32" s="35">
        <f t="shared" si="14"/>
        <v>36460</v>
      </c>
      <c r="N32" s="35">
        <f t="shared" si="14"/>
        <v>37461</v>
      </c>
      <c r="O32" s="35">
        <f t="shared" si="14"/>
        <v>39541</v>
      </c>
      <c r="P32" s="35">
        <f t="shared" si="14"/>
        <v>42155</v>
      </c>
      <c r="Q32" s="35">
        <f t="shared" si="14"/>
        <v>44487</v>
      </c>
      <c r="R32" s="35">
        <f t="shared" si="14"/>
        <v>46288</v>
      </c>
      <c r="S32" s="35">
        <f t="shared" ref="S32:Y32" si="15">+S31</f>
        <v>46043</v>
      </c>
      <c r="T32" s="35">
        <f t="shared" si="15"/>
        <v>49429</v>
      </c>
      <c r="U32" s="35">
        <f t="shared" si="15"/>
        <v>50930</v>
      </c>
      <c r="V32" s="35">
        <f t="shared" si="15"/>
        <v>51495</v>
      </c>
      <c r="W32" s="35">
        <f t="shared" si="15"/>
        <v>53958</v>
      </c>
      <c r="X32" s="35">
        <f t="shared" si="15"/>
        <v>52957</v>
      </c>
      <c r="Y32" s="35">
        <f t="shared" si="15"/>
        <v>54047</v>
      </c>
      <c r="Z32" s="35">
        <f>+Z31</f>
        <v>52970</v>
      </c>
      <c r="AA32" s="35">
        <f>+AA31</f>
        <v>50717</v>
      </c>
      <c r="AB32" s="35">
        <f>+AB31</f>
        <v>50073</v>
      </c>
      <c r="AC32" s="35">
        <f t="shared" ref="AC32:AG32" si="16">+AC31</f>
        <v>51948</v>
      </c>
      <c r="AD32" s="35">
        <f t="shared" si="16"/>
        <v>54178</v>
      </c>
      <c r="AE32" s="35">
        <f t="shared" si="16"/>
        <v>55180</v>
      </c>
      <c r="AF32" s="35">
        <f t="shared" si="16"/>
        <v>55053</v>
      </c>
      <c r="AG32" s="35">
        <f t="shared" si="16"/>
        <v>55088</v>
      </c>
    </row>
    <row r="33" spans="1:33" x14ac:dyDescent="0.2">
      <c r="A33" s="14" t="s">
        <v>53</v>
      </c>
      <c r="B33" s="11">
        <v>167</v>
      </c>
      <c r="C33" s="13" t="s">
        <v>54</v>
      </c>
      <c r="D33" s="6" t="s">
        <v>55</v>
      </c>
      <c r="E33" s="21">
        <v>1485</v>
      </c>
      <c r="F33" s="21">
        <v>1431</v>
      </c>
      <c r="G33" s="21">
        <v>1631</v>
      </c>
      <c r="H33" s="21">
        <v>1778</v>
      </c>
      <c r="I33" s="21">
        <v>1760</v>
      </c>
      <c r="J33" s="22">
        <v>1801</v>
      </c>
      <c r="K33" s="21">
        <v>1731</v>
      </c>
      <c r="L33" s="21">
        <v>1826</v>
      </c>
      <c r="M33" s="21">
        <v>1775</v>
      </c>
      <c r="N33" s="21">
        <v>1816</v>
      </c>
      <c r="O33" s="21">
        <v>1959</v>
      </c>
      <c r="P33" s="21">
        <v>2104</v>
      </c>
      <c r="Q33" s="16">
        <v>2035</v>
      </c>
      <c r="R33" s="16">
        <v>1844</v>
      </c>
      <c r="S33" s="16">
        <v>1913</v>
      </c>
      <c r="T33" s="16">
        <v>1994</v>
      </c>
      <c r="U33" s="16">
        <v>1787</v>
      </c>
      <c r="V33" s="16">
        <v>2054</v>
      </c>
      <c r="W33" s="16">
        <v>2098</v>
      </c>
      <c r="X33" s="16">
        <v>2157</v>
      </c>
      <c r="Y33" s="16">
        <v>2100</v>
      </c>
      <c r="Z33" s="16"/>
      <c r="AA33" s="16"/>
      <c r="AB33" s="16"/>
      <c r="AC33" s="16"/>
      <c r="AD33" s="16"/>
      <c r="AE33" s="16"/>
      <c r="AF33" s="16"/>
      <c r="AG33" s="16"/>
    </row>
    <row r="34" spans="1:33" s="34" customFormat="1" x14ac:dyDescent="0.2">
      <c r="A34" s="29" t="s">
        <v>56</v>
      </c>
      <c r="B34" s="30"/>
      <c r="C34" s="31"/>
      <c r="D34" s="32"/>
      <c r="E34" s="35">
        <f t="shared" ref="E34:R34" si="17">+E33</f>
        <v>1485</v>
      </c>
      <c r="F34" s="35">
        <f t="shared" si="17"/>
        <v>1431</v>
      </c>
      <c r="G34" s="35">
        <f t="shared" si="17"/>
        <v>1631</v>
      </c>
      <c r="H34" s="35">
        <f t="shared" si="17"/>
        <v>1778</v>
      </c>
      <c r="I34" s="35">
        <f t="shared" si="17"/>
        <v>1760</v>
      </c>
      <c r="J34" s="35">
        <f t="shared" si="17"/>
        <v>1801</v>
      </c>
      <c r="K34" s="35">
        <f t="shared" si="17"/>
        <v>1731</v>
      </c>
      <c r="L34" s="35">
        <f t="shared" si="17"/>
        <v>1826</v>
      </c>
      <c r="M34" s="35">
        <f t="shared" si="17"/>
        <v>1775</v>
      </c>
      <c r="N34" s="35">
        <f t="shared" si="17"/>
        <v>1816</v>
      </c>
      <c r="O34" s="35">
        <f t="shared" si="17"/>
        <v>1959</v>
      </c>
      <c r="P34" s="35">
        <f t="shared" si="17"/>
        <v>2104</v>
      </c>
      <c r="Q34" s="35">
        <f t="shared" si="17"/>
        <v>2035</v>
      </c>
      <c r="R34" s="35">
        <f t="shared" si="17"/>
        <v>1844</v>
      </c>
      <c r="S34" s="35">
        <f t="shared" ref="S34:Y34" si="18">+S33</f>
        <v>1913</v>
      </c>
      <c r="T34" s="35">
        <f t="shared" si="18"/>
        <v>1994</v>
      </c>
      <c r="U34" s="35">
        <f t="shared" si="18"/>
        <v>1787</v>
      </c>
      <c r="V34" s="35">
        <f t="shared" si="18"/>
        <v>2054</v>
      </c>
      <c r="W34" s="35">
        <f t="shared" si="18"/>
        <v>2098</v>
      </c>
      <c r="X34" s="35">
        <f t="shared" si="18"/>
        <v>2157</v>
      </c>
      <c r="Y34" s="35">
        <f t="shared" si="18"/>
        <v>2100</v>
      </c>
      <c r="Z34" s="35">
        <f>+Z33</f>
        <v>0</v>
      </c>
      <c r="AA34" s="35">
        <f>+AA33</f>
        <v>0</v>
      </c>
      <c r="AB34" s="35">
        <f>+AB33</f>
        <v>0</v>
      </c>
      <c r="AC34" s="35">
        <f>+AC33</f>
        <v>0</v>
      </c>
      <c r="AD34" s="35">
        <f>+AD33</f>
        <v>0</v>
      </c>
      <c r="AE34" s="35">
        <f t="shared" ref="AE34:AG34" si="19">+AE33</f>
        <v>0</v>
      </c>
      <c r="AF34" s="35">
        <f t="shared" si="19"/>
        <v>0</v>
      </c>
      <c r="AG34" s="35">
        <f t="shared" si="19"/>
        <v>0</v>
      </c>
    </row>
    <row r="35" spans="1:33" x14ac:dyDescent="0.2">
      <c r="A35" s="14" t="s">
        <v>57</v>
      </c>
      <c r="B35" s="11">
        <v>22</v>
      </c>
      <c r="C35" s="13" t="s">
        <v>58</v>
      </c>
      <c r="D35" s="6" t="s">
        <v>59</v>
      </c>
      <c r="E35" s="21">
        <v>20671</v>
      </c>
      <c r="F35" s="21">
        <v>21302</v>
      </c>
      <c r="G35" s="21">
        <v>29296</v>
      </c>
      <c r="H35" s="21">
        <v>21436</v>
      </c>
      <c r="I35" s="21">
        <v>21517</v>
      </c>
      <c r="J35" s="22">
        <v>18443</v>
      </c>
      <c r="K35" s="21">
        <v>16348</v>
      </c>
      <c r="L35" s="21">
        <v>16143</v>
      </c>
      <c r="M35" s="21">
        <v>17400</v>
      </c>
      <c r="N35" s="21">
        <v>18135</v>
      </c>
      <c r="O35" s="21">
        <v>18145</v>
      </c>
      <c r="P35" s="21">
        <v>18948</v>
      </c>
      <c r="Q35" s="16">
        <v>21980</v>
      </c>
      <c r="R35" s="16">
        <v>23967</v>
      </c>
      <c r="S35" s="16">
        <v>23211</v>
      </c>
      <c r="T35" s="16">
        <v>23737</v>
      </c>
      <c r="U35" s="16">
        <v>25099</v>
      </c>
      <c r="V35" s="16">
        <v>25345</v>
      </c>
      <c r="W35" s="16">
        <v>25501</v>
      </c>
      <c r="X35" s="16">
        <v>26532</v>
      </c>
      <c r="Y35" s="16">
        <v>25680</v>
      </c>
      <c r="Z35" s="16">
        <v>25365</v>
      </c>
      <c r="AA35" s="16">
        <v>23082</v>
      </c>
      <c r="AB35" s="16">
        <v>21925</v>
      </c>
      <c r="AC35" s="16">
        <v>19679</v>
      </c>
      <c r="AD35" s="16">
        <v>19679</v>
      </c>
      <c r="AE35" s="16">
        <v>21069</v>
      </c>
      <c r="AF35" s="16">
        <v>22114</v>
      </c>
      <c r="AG35" s="16">
        <v>22114</v>
      </c>
    </row>
    <row r="36" spans="1:33" s="34" customFormat="1" x14ac:dyDescent="0.2">
      <c r="A36" s="29" t="s">
        <v>60</v>
      </c>
      <c r="B36" s="30"/>
      <c r="C36" s="31"/>
      <c r="D36" s="32"/>
      <c r="E36" s="35">
        <f t="shared" ref="E36:R36" si="20">+E35</f>
        <v>20671</v>
      </c>
      <c r="F36" s="35">
        <f t="shared" si="20"/>
        <v>21302</v>
      </c>
      <c r="G36" s="35">
        <f t="shared" si="20"/>
        <v>29296</v>
      </c>
      <c r="H36" s="35">
        <f t="shared" si="20"/>
        <v>21436</v>
      </c>
      <c r="I36" s="35">
        <f t="shared" si="20"/>
        <v>21517</v>
      </c>
      <c r="J36" s="35">
        <f t="shared" si="20"/>
        <v>18443</v>
      </c>
      <c r="K36" s="35">
        <f t="shared" si="20"/>
        <v>16348</v>
      </c>
      <c r="L36" s="35">
        <f t="shared" si="20"/>
        <v>16143</v>
      </c>
      <c r="M36" s="35">
        <f t="shared" si="20"/>
        <v>17400</v>
      </c>
      <c r="N36" s="35">
        <f t="shared" si="20"/>
        <v>18135</v>
      </c>
      <c r="O36" s="35">
        <f t="shared" si="20"/>
        <v>18145</v>
      </c>
      <c r="P36" s="35">
        <f t="shared" si="20"/>
        <v>18948</v>
      </c>
      <c r="Q36" s="35">
        <f t="shared" si="20"/>
        <v>21980</v>
      </c>
      <c r="R36" s="35">
        <f t="shared" si="20"/>
        <v>23967</v>
      </c>
      <c r="S36" s="35">
        <f>+S35</f>
        <v>23211</v>
      </c>
      <c r="T36" s="35">
        <v>23737</v>
      </c>
      <c r="U36" s="35">
        <f t="shared" ref="U36:AG36" si="21">+U35</f>
        <v>25099</v>
      </c>
      <c r="V36" s="35">
        <f t="shared" si="21"/>
        <v>25345</v>
      </c>
      <c r="W36" s="35">
        <f t="shared" si="21"/>
        <v>25501</v>
      </c>
      <c r="X36" s="35">
        <f t="shared" si="21"/>
        <v>26532</v>
      </c>
      <c r="Y36" s="35">
        <f t="shared" si="21"/>
        <v>25680</v>
      </c>
      <c r="Z36" s="35">
        <f t="shared" si="21"/>
        <v>25365</v>
      </c>
      <c r="AA36" s="35">
        <f t="shared" si="21"/>
        <v>23082</v>
      </c>
      <c r="AB36" s="35">
        <f t="shared" si="21"/>
        <v>21925</v>
      </c>
      <c r="AC36" s="35">
        <f t="shared" si="21"/>
        <v>19679</v>
      </c>
      <c r="AD36" s="35">
        <f t="shared" si="21"/>
        <v>19679</v>
      </c>
      <c r="AE36" s="35">
        <f t="shared" si="21"/>
        <v>21069</v>
      </c>
      <c r="AF36" s="35">
        <f t="shared" si="21"/>
        <v>22114</v>
      </c>
      <c r="AG36" s="35">
        <f t="shared" si="21"/>
        <v>22114</v>
      </c>
    </row>
    <row r="37" spans="1:33" x14ac:dyDescent="0.2">
      <c r="A37" s="14" t="s">
        <v>61</v>
      </c>
      <c r="B37" s="11">
        <v>82</v>
      </c>
      <c r="C37" s="13" t="s">
        <v>62</v>
      </c>
      <c r="D37" s="6" t="s">
        <v>63</v>
      </c>
      <c r="E37" s="21">
        <v>569</v>
      </c>
      <c r="F37" s="21">
        <v>473</v>
      </c>
      <c r="G37" s="21">
        <v>516</v>
      </c>
      <c r="H37" s="21">
        <v>458</v>
      </c>
      <c r="I37" s="21">
        <v>561</v>
      </c>
      <c r="J37" s="22">
        <v>570</v>
      </c>
      <c r="K37" s="21">
        <v>481</v>
      </c>
      <c r="L37" s="21">
        <v>675</v>
      </c>
      <c r="M37" s="21">
        <v>543</v>
      </c>
      <c r="N37" s="21">
        <v>481</v>
      </c>
      <c r="O37" s="21">
        <v>480</v>
      </c>
      <c r="P37" s="21">
        <v>431</v>
      </c>
      <c r="Q37" s="16">
        <v>457</v>
      </c>
      <c r="R37" s="16">
        <v>615</v>
      </c>
      <c r="S37" s="16">
        <v>634</v>
      </c>
      <c r="T37" s="16">
        <v>625</v>
      </c>
      <c r="U37" s="16">
        <v>627</v>
      </c>
      <c r="V37" s="16">
        <v>737</v>
      </c>
      <c r="W37" s="16">
        <v>634</v>
      </c>
      <c r="X37" s="16">
        <v>634</v>
      </c>
      <c r="Y37" s="16">
        <v>534</v>
      </c>
      <c r="Z37" s="16">
        <v>519</v>
      </c>
      <c r="AA37" s="16">
        <v>431</v>
      </c>
      <c r="AB37" s="16">
        <v>530</v>
      </c>
      <c r="AC37" s="16">
        <v>646</v>
      </c>
      <c r="AD37" s="16">
        <v>619</v>
      </c>
      <c r="AE37" s="16">
        <v>775</v>
      </c>
      <c r="AF37" s="16">
        <v>680</v>
      </c>
      <c r="AG37" s="16"/>
    </row>
    <row r="38" spans="1:33" s="34" customFormat="1" x14ac:dyDescent="0.2">
      <c r="A38" s="29" t="s">
        <v>64</v>
      </c>
      <c r="B38" s="30"/>
      <c r="C38" s="31"/>
      <c r="D38" s="32"/>
      <c r="E38" s="35">
        <f t="shared" ref="E38:R38" si="22">+E37</f>
        <v>569</v>
      </c>
      <c r="F38" s="35">
        <f t="shared" si="22"/>
        <v>473</v>
      </c>
      <c r="G38" s="35">
        <f t="shared" si="22"/>
        <v>516</v>
      </c>
      <c r="H38" s="35">
        <f t="shared" si="22"/>
        <v>458</v>
      </c>
      <c r="I38" s="35">
        <f t="shared" si="22"/>
        <v>561</v>
      </c>
      <c r="J38" s="35">
        <f t="shared" si="22"/>
        <v>570</v>
      </c>
      <c r="K38" s="35">
        <f t="shared" si="22"/>
        <v>481</v>
      </c>
      <c r="L38" s="35">
        <f t="shared" si="22"/>
        <v>675</v>
      </c>
      <c r="M38" s="35">
        <f t="shared" si="22"/>
        <v>543</v>
      </c>
      <c r="N38" s="35">
        <f t="shared" si="22"/>
        <v>481</v>
      </c>
      <c r="O38" s="35">
        <f t="shared" si="22"/>
        <v>480</v>
      </c>
      <c r="P38" s="35">
        <f t="shared" si="22"/>
        <v>431</v>
      </c>
      <c r="Q38" s="35">
        <f t="shared" si="22"/>
        <v>457</v>
      </c>
      <c r="R38" s="35">
        <f t="shared" si="22"/>
        <v>615</v>
      </c>
      <c r="S38" s="35">
        <f t="shared" ref="S38:Y38" si="23">+S37</f>
        <v>634</v>
      </c>
      <c r="T38" s="35">
        <f t="shared" si="23"/>
        <v>625</v>
      </c>
      <c r="U38" s="35">
        <f t="shared" si="23"/>
        <v>627</v>
      </c>
      <c r="V38" s="35">
        <f t="shared" si="23"/>
        <v>737</v>
      </c>
      <c r="W38" s="35">
        <f t="shared" si="23"/>
        <v>634</v>
      </c>
      <c r="X38" s="35">
        <f t="shared" si="23"/>
        <v>634</v>
      </c>
      <c r="Y38" s="35">
        <f t="shared" si="23"/>
        <v>534</v>
      </c>
      <c r="Z38" s="35">
        <f>+Z37</f>
        <v>519</v>
      </c>
      <c r="AA38" s="35">
        <f>+AA37</f>
        <v>431</v>
      </c>
      <c r="AB38" s="35">
        <f>+AB37</f>
        <v>530</v>
      </c>
      <c r="AC38" s="35">
        <f>+AC37</f>
        <v>646</v>
      </c>
      <c r="AD38" s="35">
        <f>+AD37</f>
        <v>619</v>
      </c>
      <c r="AE38" s="35">
        <f t="shared" ref="AE38:AG38" si="24">+AE37</f>
        <v>775</v>
      </c>
      <c r="AF38" s="35">
        <f t="shared" si="24"/>
        <v>680</v>
      </c>
      <c r="AG38" s="35">
        <f t="shared" si="24"/>
        <v>0</v>
      </c>
    </row>
    <row r="39" spans="1:33" x14ac:dyDescent="0.2">
      <c r="A39" s="14" t="s">
        <v>65</v>
      </c>
      <c r="B39" s="11">
        <v>45</v>
      </c>
      <c r="C39" s="13" t="s">
        <v>66</v>
      </c>
      <c r="D39" s="6" t="s">
        <v>67</v>
      </c>
      <c r="E39" s="21">
        <v>3476</v>
      </c>
      <c r="F39" s="21">
        <v>3259</v>
      </c>
      <c r="G39" s="21">
        <v>3517</v>
      </c>
      <c r="H39" s="21">
        <v>3517</v>
      </c>
      <c r="I39" s="21">
        <v>3080</v>
      </c>
      <c r="J39" s="22">
        <v>3204</v>
      </c>
      <c r="K39" s="21">
        <v>2924</v>
      </c>
      <c r="L39" s="21">
        <v>2486</v>
      </c>
      <c r="M39" s="21">
        <v>3288</v>
      </c>
      <c r="N39" s="21">
        <v>3143</v>
      </c>
      <c r="O39" s="21">
        <v>3181</v>
      </c>
      <c r="P39" s="21">
        <v>3375</v>
      </c>
      <c r="Q39" s="16">
        <v>3606</v>
      </c>
      <c r="R39" s="16">
        <v>3706</v>
      </c>
      <c r="S39" s="16">
        <v>3436</v>
      </c>
      <c r="T39" s="16">
        <v>3335</v>
      </c>
      <c r="U39" s="16">
        <v>3428</v>
      </c>
      <c r="V39" s="16">
        <v>3548</v>
      </c>
      <c r="W39" s="16">
        <v>3808</v>
      </c>
      <c r="X39" s="16">
        <v>4232</v>
      </c>
      <c r="Y39" s="16">
        <v>4425</v>
      </c>
      <c r="Z39" s="16">
        <v>4277</v>
      </c>
      <c r="AA39" s="16">
        <v>4038</v>
      </c>
      <c r="AB39" s="16">
        <v>4278</v>
      </c>
      <c r="AC39" s="16">
        <v>4584</v>
      </c>
      <c r="AD39" s="16">
        <v>4598</v>
      </c>
      <c r="AE39" s="16">
        <v>4632</v>
      </c>
      <c r="AF39" s="16">
        <v>5023</v>
      </c>
      <c r="AG39" s="16">
        <v>5032</v>
      </c>
    </row>
    <row r="40" spans="1:33" x14ac:dyDescent="0.2">
      <c r="A40" s="14" t="s">
        <v>65</v>
      </c>
      <c r="B40" s="11">
        <v>150</v>
      </c>
      <c r="C40" s="13" t="s">
        <v>68</v>
      </c>
      <c r="D40" s="6" t="s">
        <v>69</v>
      </c>
      <c r="E40" s="21">
        <v>1950</v>
      </c>
      <c r="F40" s="21">
        <v>266</v>
      </c>
      <c r="G40" s="21">
        <v>2321</v>
      </c>
      <c r="H40" s="21">
        <v>2214</v>
      </c>
      <c r="I40" s="21">
        <v>2215</v>
      </c>
      <c r="J40" s="22">
        <v>2331</v>
      </c>
      <c r="K40" s="21">
        <v>2408</v>
      </c>
      <c r="L40" s="21">
        <v>2193</v>
      </c>
      <c r="M40" s="21">
        <v>2715</v>
      </c>
      <c r="N40" s="21">
        <v>2740</v>
      </c>
      <c r="O40" s="21">
        <v>2393</v>
      </c>
      <c r="P40" s="21">
        <v>2338</v>
      </c>
      <c r="Q40" s="16">
        <v>2766</v>
      </c>
      <c r="R40" s="16">
        <v>2532</v>
      </c>
      <c r="S40" s="16">
        <v>2433</v>
      </c>
      <c r="T40" s="16">
        <v>2882</v>
      </c>
      <c r="U40" s="16">
        <v>3020</v>
      </c>
      <c r="V40" s="16">
        <v>3554</v>
      </c>
      <c r="W40" s="16">
        <v>3492</v>
      </c>
      <c r="X40" s="16">
        <v>3781</v>
      </c>
      <c r="Y40" s="16">
        <v>3790</v>
      </c>
      <c r="Z40" s="16">
        <v>3788</v>
      </c>
      <c r="AA40" s="16">
        <v>3883</v>
      </c>
      <c r="AB40" s="16">
        <v>3530</v>
      </c>
      <c r="AC40" s="16">
        <v>3791</v>
      </c>
      <c r="AD40" s="16">
        <v>3691</v>
      </c>
      <c r="AE40" s="16">
        <v>3922</v>
      </c>
      <c r="AF40" s="16">
        <v>4080</v>
      </c>
      <c r="AG40" s="16"/>
    </row>
    <row r="41" spans="1:33" x14ac:dyDescent="0.2">
      <c r="A41" s="14" t="s">
        <v>65</v>
      </c>
      <c r="B41" s="11">
        <v>129</v>
      </c>
      <c r="C41" s="13" t="s">
        <v>70</v>
      </c>
      <c r="D41" s="6" t="s">
        <v>71</v>
      </c>
      <c r="E41" s="21">
        <v>1906</v>
      </c>
      <c r="F41" s="21">
        <v>2514</v>
      </c>
      <c r="G41" s="21">
        <v>2628</v>
      </c>
      <c r="H41" s="21">
        <v>3117</v>
      </c>
      <c r="I41" s="21">
        <v>3060</v>
      </c>
      <c r="J41" s="25">
        <v>2650</v>
      </c>
      <c r="K41" s="21">
        <v>2650</v>
      </c>
      <c r="L41" s="21">
        <v>2265</v>
      </c>
      <c r="M41" s="21">
        <v>2058</v>
      </c>
      <c r="N41" s="21">
        <v>2861</v>
      </c>
      <c r="O41" s="21">
        <v>2932</v>
      </c>
      <c r="P41" s="21">
        <v>3001</v>
      </c>
      <c r="Q41" s="16">
        <v>3274</v>
      </c>
      <c r="R41" s="16">
        <v>3401</v>
      </c>
      <c r="S41" s="16">
        <v>2870</v>
      </c>
      <c r="T41" s="16">
        <v>3064</v>
      </c>
      <c r="U41" s="16">
        <v>3378</v>
      </c>
      <c r="V41" s="16">
        <v>3624</v>
      </c>
      <c r="W41" s="16">
        <v>3773</v>
      </c>
      <c r="X41" s="16">
        <v>4254</v>
      </c>
      <c r="Y41" s="16">
        <v>3740</v>
      </c>
      <c r="Z41" s="16">
        <v>3384</v>
      </c>
      <c r="AA41" s="16">
        <v>3428</v>
      </c>
      <c r="AB41" s="16"/>
      <c r="AC41" s="16"/>
      <c r="AD41" s="16">
        <v>7433</v>
      </c>
      <c r="AE41" s="16">
        <v>6934</v>
      </c>
      <c r="AF41" s="16">
        <v>6538</v>
      </c>
      <c r="AG41" s="16"/>
    </row>
    <row r="42" spans="1:33" x14ac:dyDescent="0.2">
      <c r="A42" s="14" t="s">
        <v>65</v>
      </c>
      <c r="B42" s="11">
        <v>78</v>
      </c>
      <c r="C42" s="13" t="s">
        <v>243</v>
      </c>
      <c r="D42" s="6" t="s">
        <v>72</v>
      </c>
      <c r="E42" s="21">
        <v>15016</v>
      </c>
      <c r="F42" s="21">
        <v>17600</v>
      </c>
      <c r="G42" s="21">
        <v>17133</v>
      </c>
      <c r="H42" s="21">
        <v>16287</v>
      </c>
      <c r="I42" s="23">
        <v>12886</v>
      </c>
      <c r="J42" s="25">
        <v>11972</v>
      </c>
      <c r="K42" s="21">
        <v>12005</v>
      </c>
      <c r="L42" s="21">
        <v>11985</v>
      </c>
      <c r="M42" s="21">
        <v>11887</v>
      </c>
      <c r="N42" s="21">
        <v>11852</v>
      </c>
      <c r="O42" s="21">
        <v>11924</v>
      </c>
      <c r="P42" s="21">
        <v>12199</v>
      </c>
      <c r="Q42" s="16">
        <v>12439</v>
      </c>
      <c r="R42" s="16">
        <v>11864</v>
      </c>
      <c r="S42" s="16">
        <v>12011</v>
      </c>
      <c r="T42" s="16">
        <v>12167</v>
      </c>
      <c r="U42" s="16">
        <v>12476</v>
      </c>
      <c r="V42" s="16">
        <v>14249</v>
      </c>
      <c r="W42" s="16">
        <v>15283</v>
      </c>
      <c r="X42" s="16">
        <v>16340</v>
      </c>
      <c r="Y42" s="16">
        <v>16491</v>
      </c>
      <c r="Z42" s="16">
        <v>13574</v>
      </c>
      <c r="AA42" s="16">
        <v>15007</v>
      </c>
      <c r="AB42" s="16">
        <v>15433</v>
      </c>
      <c r="AC42" s="16">
        <v>16713</v>
      </c>
      <c r="AD42" s="16">
        <v>19579</v>
      </c>
      <c r="AE42" s="16">
        <v>19784</v>
      </c>
      <c r="AF42" s="16">
        <v>20292</v>
      </c>
      <c r="AG42" s="16">
        <v>20482</v>
      </c>
    </row>
    <row r="43" spans="1:33" s="34" customFormat="1" x14ac:dyDescent="0.2">
      <c r="A43" s="29" t="s">
        <v>73</v>
      </c>
      <c r="B43" s="30"/>
      <c r="C43" s="31"/>
      <c r="D43" s="32"/>
      <c r="E43" s="35">
        <f t="shared" ref="E43:R43" si="25">SUM(E39:E42)</f>
        <v>22348</v>
      </c>
      <c r="F43" s="35">
        <f t="shared" si="25"/>
        <v>23639</v>
      </c>
      <c r="G43" s="35">
        <f t="shared" si="25"/>
        <v>25599</v>
      </c>
      <c r="H43" s="35">
        <f t="shared" si="25"/>
        <v>25135</v>
      </c>
      <c r="I43" s="35">
        <f t="shared" si="25"/>
        <v>21241</v>
      </c>
      <c r="J43" s="35">
        <f t="shared" si="25"/>
        <v>20157</v>
      </c>
      <c r="K43" s="35">
        <f t="shared" si="25"/>
        <v>19987</v>
      </c>
      <c r="L43" s="35">
        <f t="shared" si="25"/>
        <v>18929</v>
      </c>
      <c r="M43" s="35">
        <f t="shared" si="25"/>
        <v>19948</v>
      </c>
      <c r="N43" s="35">
        <f t="shared" si="25"/>
        <v>20596</v>
      </c>
      <c r="O43" s="35">
        <f t="shared" si="25"/>
        <v>20430</v>
      </c>
      <c r="P43" s="35">
        <f t="shared" si="25"/>
        <v>20913</v>
      </c>
      <c r="Q43" s="35">
        <f t="shared" si="25"/>
        <v>22085</v>
      </c>
      <c r="R43" s="35">
        <f t="shared" si="25"/>
        <v>21503</v>
      </c>
      <c r="S43" s="35">
        <f t="shared" ref="S43:Y43" si="26">SUM(S39:S42)</f>
        <v>20750</v>
      </c>
      <c r="T43" s="35">
        <f t="shared" si="26"/>
        <v>21448</v>
      </c>
      <c r="U43" s="35">
        <f t="shared" si="26"/>
        <v>22302</v>
      </c>
      <c r="V43" s="35">
        <f t="shared" si="26"/>
        <v>24975</v>
      </c>
      <c r="W43" s="35">
        <f t="shared" si="26"/>
        <v>26356</v>
      </c>
      <c r="X43" s="35">
        <f t="shared" si="26"/>
        <v>28607</v>
      </c>
      <c r="Y43" s="35">
        <f t="shared" si="26"/>
        <v>28446</v>
      </c>
      <c r="Z43" s="35">
        <f>SUM(Z39:Z42)</f>
        <v>25023</v>
      </c>
      <c r="AA43" s="35">
        <f>SUM(AA39:AA42)</f>
        <v>26356</v>
      </c>
      <c r="AB43" s="35">
        <f>SUM(AB39:AB42)</f>
        <v>23241</v>
      </c>
      <c r="AC43" s="35">
        <f>SUM(AC39:AC42)</f>
        <v>25088</v>
      </c>
      <c r="AD43" s="35">
        <f>SUM(AD39:AD42)</f>
        <v>35301</v>
      </c>
      <c r="AE43" s="35">
        <f t="shared" ref="AE43:AG43" si="27">SUM(AE39:AE42)</f>
        <v>35272</v>
      </c>
      <c r="AF43" s="35">
        <f t="shared" si="27"/>
        <v>35933</v>
      </c>
      <c r="AG43" s="35">
        <f t="shared" si="27"/>
        <v>25514</v>
      </c>
    </row>
    <row r="44" spans="1:33" x14ac:dyDescent="0.2">
      <c r="A44" s="14" t="s">
        <v>74</v>
      </c>
      <c r="B44" s="11">
        <v>63</v>
      </c>
      <c r="C44" s="13" t="s">
        <v>75</v>
      </c>
      <c r="D44" s="6" t="s">
        <v>76</v>
      </c>
      <c r="E44" s="21">
        <v>29655</v>
      </c>
      <c r="F44" s="21">
        <v>30662</v>
      </c>
      <c r="G44" s="21">
        <v>31762</v>
      </c>
      <c r="H44" s="21">
        <v>37416</v>
      </c>
      <c r="I44" s="21">
        <v>32555</v>
      </c>
      <c r="J44" s="22">
        <v>58202</v>
      </c>
      <c r="K44" s="21">
        <v>22662</v>
      </c>
      <c r="L44" s="21">
        <v>22388</v>
      </c>
      <c r="M44" s="21">
        <v>21427</v>
      </c>
      <c r="N44" s="21">
        <v>22865</v>
      </c>
      <c r="O44" s="21">
        <v>23751</v>
      </c>
      <c r="P44" s="21">
        <v>24954</v>
      </c>
      <c r="Q44" s="16">
        <v>25180</v>
      </c>
      <c r="R44" s="16">
        <v>25508</v>
      </c>
      <c r="S44" s="16">
        <v>26367</v>
      </c>
      <c r="T44" s="16">
        <v>29347</v>
      </c>
      <c r="U44" s="16">
        <v>31478</v>
      </c>
      <c r="V44" s="16">
        <v>32861</v>
      </c>
      <c r="W44" s="16">
        <v>34664</v>
      </c>
      <c r="X44" s="16">
        <v>35752</v>
      </c>
      <c r="Y44" s="16">
        <v>32962</v>
      </c>
      <c r="Z44" s="16">
        <v>33546</v>
      </c>
      <c r="AA44" s="16">
        <v>32614</v>
      </c>
      <c r="AB44" s="16">
        <v>30140</v>
      </c>
      <c r="AC44" s="16">
        <v>31182</v>
      </c>
      <c r="AD44" s="16">
        <v>31460</v>
      </c>
      <c r="AE44" s="16">
        <v>31174</v>
      </c>
      <c r="AF44" s="16">
        <v>27237</v>
      </c>
      <c r="AG44" s="16">
        <v>26181</v>
      </c>
    </row>
    <row r="45" spans="1:33" x14ac:dyDescent="0.2">
      <c r="A45" s="14" t="s">
        <v>74</v>
      </c>
      <c r="B45" s="11">
        <v>186</v>
      </c>
      <c r="C45" s="13" t="s">
        <v>235</v>
      </c>
      <c r="D45" s="6" t="s">
        <v>77</v>
      </c>
      <c r="E45" s="21">
        <v>4102</v>
      </c>
      <c r="F45" s="21">
        <v>3982</v>
      </c>
      <c r="G45" s="21">
        <v>4643</v>
      </c>
      <c r="H45" s="21">
        <v>4364</v>
      </c>
      <c r="I45" s="21">
        <v>4129</v>
      </c>
      <c r="J45" s="24">
        <v>3509</v>
      </c>
      <c r="K45" s="21">
        <v>3032</v>
      </c>
      <c r="L45" s="21">
        <v>3454</v>
      </c>
      <c r="M45" s="21">
        <v>3740</v>
      </c>
      <c r="N45" s="21">
        <v>3849</v>
      </c>
      <c r="O45" s="21">
        <v>4117</v>
      </c>
      <c r="P45" s="21">
        <v>4584</v>
      </c>
      <c r="Q45" s="16">
        <v>5107</v>
      </c>
      <c r="R45" s="16">
        <v>5354</v>
      </c>
      <c r="S45" s="16">
        <v>5522</v>
      </c>
      <c r="T45" s="16">
        <v>6301</v>
      </c>
      <c r="U45" s="16">
        <v>6615</v>
      </c>
      <c r="V45" s="16">
        <v>6231</v>
      </c>
      <c r="W45" s="16">
        <v>7004</v>
      </c>
      <c r="X45" s="16">
        <v>7403</v>
      </c>
      <c r="Y45" s="16">
        <v>6421</v>
      </c>
      <c r="Z45" s="16">
        <v>6006</v>
      </c>
      <c r="AA45" s="16">
        <v>5617</v>
      </c>
      <c r="AB45" s="16">
        <v>8517</v>
      </c>
      <c r="AC45" s="16">
        <v>10663</v>
      </c>
      <c r="AD45" s="16">
        <v>12064</v>
      </c>
      <c r="AE45" s="16">
        <v>13796</v>
      </c>
      <c r="AF45" s="16">
        <v>13848</v>
      </c>
      <c r="AG45" s="16"/>
    </row>
    <row r="46" spans="1:33" s="34" customFormat="1" x14ac:dyDescent="0.2">
      <c r="A46" s="29" t="s">
        <v>78</v>
      </c>
      <c r="B46" s="30"/>
      <c r="C46" s="38"/>
      <c r="D46" s="32"/>
      <c r="E46" s="35">
        <f t="shared" ref="E46:R46" si="28">+E44+E45</f>
        <v>33757</v>
      </c>
      <c r="F46" s="35">
        <f t="shared" si="28"/>
        <v>34644</v>
      </c>
      <c r="G46" s="35">
        <f t="shared" si="28"/>
        <v>36405</v>
      </c>
      <c r="H46" s="35">
        <f t="shared" si="28"/>
        <v>41780</v>
      </c>
      <c r="I46" s="35">
        <f t="shared" si="28"/>
        <v>36684</v>
      </c>
      <c r="J46" s="35">
        <f t="shared" si="28"/>
        <v>61711</v>
      </c>
      <c r="K46" s="35">
        <f t="shared" si="28"/>
        <v>25694</v>
      </c>
      <c r="L46" s="35">
        <f t="shared" si="28"/>
        <v>25842</v>
      </c>
      <c r="M46" s="35">
        <f t="shared" si="28"/>
        <v>25167</v>
      </c>
      <c r="N46" s="35">
        <f t="shared" si="28"/>
        <v>26714</v>
      </c>
      <c r="O46" s="35">
        <f t="shared" si="28"/>
        <v>27868</v>
      </c>
      <c r="P46" s="35">
        <f t="shared" si="28"/>
        <v>29538</v>
      </c>
      <c r="Q46" s="35">
        <f t="shared" si="28"/>
        <v>30287</v>
      </c>
      <c r="R46" s="35">
        <f t="shared" si="28"/>
        <v>30862</v>
      </c>
      <c r="S46" s="35">
        <f t="shared" ref="S46:Y46" si="29">+S44+S45</f>
        <v>31889</v>
      </c>
      <c r="T46" s="35">
        <f t="shared" si="29"/>
        <v>35648</v>
      </c>
      <c r="U46" s="35">
        <f t="shared" si="29"/>
        <v>38093</v>
      </c>
      <c r="V46" s="35">
        <f t="shared" si="29"/>
        <v>39092</v>
      </c>
      <c r="W46" s="35">
        <f t="shared" si="29"/>
        <v>41668</v>
      </c>
      <c r="X46" s="35">
        <f t="shared" si="29"/>
        <v>43155</v>
      </c>
      <c r="Y46" s="35">
        <f t="shared" si="29"/>
        <v>39383</v>
      </c>
      <c r="Z46" s="35">
        <f>+Z44+Z45</f>
        <v>39552</v>
      </c>
      <c r="AA46" s="35">
        <f>+AA44+AA45</f>
        <v>38231</v>
      </c>
      <c r="AB46" s="35">
        <f>+AB44+AB45</f>
        <v>38657</v>
      </c>
      <c r="AC46" s="35">
        <f>+AC44+AC45</f>
        <v>41845</v>
      </c>
      <c r="AD46" s="35">
        <f>+AD44+AD45</f>
        <v>43524</v>
      </c>
      <c r="AE46" s="35">
        <f t="shared" ref="AE46:AG46" si="30">+AE44+AE45</f>
        <v>44970</v>
      </c>
      <c r="AF46" s="35">
        <f t="shared" si="30"/>
        <v>41085</v>
      </c>
      <c r="AG46" s="35">
        <f t="shared" si="30"/>
        <v>26181</v>
      </c>
    </row>
    <row r="47" spans="1:33" x14ac:dyDescent="0.2">
      <c r="A47" s="14" t="s">
        <v>79</v>
      </c>
      <c r="B47" s="11">
        <v>156</v>
      </c>
      <c r="C47" s="13" t="s">
        <v>249</v>
      </c>
      <c r="D47" s="6" t="s">
        <v>80</v>
      </c>
      <c r="E47" s="21">
        <v>6455</v>
      </c>
      <c r="F47" s="21">
        <v>7137</v>
      </c>
      <c r="G47" s="17" t="s">
        <v>27</v>
      </c>
      <c r="H47" s="21">
        <v>8404</v>
      </c>
      <c r="I47" s="21">
        <v>8514</v>
      </c>
      <c r="J47" s="22">
        <v>8329</v>
      </c>
      <c r="K47" s="21">
        <v>8287</v>
      </c>
      <c r="L47" s="21">
        <v>8934</v>
      </c>
      <c r="M47" s="21">
        <v>9905</v>
      </c>
      <c r="N47" s="21">
        <v>10538</v>
      </c>
      <c r="O47" s="21">
        <v>10746</v>
      </c>
      <c r="P47" s="21">
        <v>11861</v>
      </c>
      <c r="Q47" s="16">
        <v>13533</v>
      </c>
      <c r="R47" s="16">
        <v>22715</v>
      </c>
      <c r="S47" s="16">
        <v>23424</v>
      </c>
      <c r="T47" s="16">
        <v>14812</v>
      </c>
      <c r="U47" s="16">
        <v>15032</v>
      </c>
      <c r="V47" s="16">
        <v>16470</v>
      </c>
      <c r="W47" s="16">
        <v>18756</v>
      </c>
      <c r="X47" s="16">
        <v>18914</v>
      </c>
      <c r="Y47" s="16">
        <v>18528</v>
      </c>
      <c r="Z47" s="16">
        <v>17993</v>
      </c>
      <c r="AA47" s="16">
        <v>17272</v>
      </c>
      <c r="AB47" s="16">
        <v>17272</v>
      </c>
      <c r="AC47" s="16">
        <v>20699</v>
      </c>
      <c r="AD47" s="16">
        <v>23320</v>
      </c>
      <c r="AE47" s="16">
        <v>42240</v>
      </c>
      <c r="AF47" s="16">
        <v>44522</v>
      </c>
      <c r="AG47" s="16"/>
    </row>
    <row r="48" spans="1:33" s="34" customFormat="1" x14ac:dyDescent="0.2">
      <c r="A48" s="29" t="s">
        <v>81</v>
      </c>
      <c r="B48" s="30"/>
      <c r="C48" s="31"/>
      <c r="D48" s="32"/>
      <c r="E48" s="35">
        <f t="shared" ref="E48:R48" si="31">+E47</f>
        <v>6455</v>
      </c>
      <c r="F48" s="35">
        <f t="shared" si="31"/>
        <v>7137</v>
      </c>
      <c r="G48" s="35">
        <v>0</v>
      </c>
      <c r="H48" s="35">
        <f t="shared" si="31"/>
        <v>8404</v>
      </c>
      <c r="I48" s="35">
        <f t="shared" si="31"/>
        <v>8514</v>
      </c>
      <c r="J48" s="35">
        <f t="shared" si="31"/>
        <v>8329</v>
      </c>
      <c r="K48" s="35">
        <f t="shared" si="31"/>
        <v>8287</v>
      </c>
      <c r="L48" s="35">
        <f t="shared" si="31"/>
        <v>8934</v>
      </c>
      <c r="M48" s="35">
        <f t="shared" si="31"/>
        <v>9905</v>
      </c>
      <c r="N48" s="35">
        <f t="shared" si="31"/>
        <v>10538</v>
      </c>
      <c r="O48" s="35">
        <f t="shared" si="31"/>
        <v>10746</v>
      </c>
      <c r="P48" s="35">
        <f t="shared" si="31"/>
        <v>11861</v>
      </c>
      <c r="Q48" s="35">
        <f t="shared" si="31"/>
        <v>13533</v>
      </c>
      <c r="R48" s="35">
        <f t="shared" si="31"/>
        <v>22715</v>
      </c>
      <c r="S48" s="35">
        <f t="shared" ref="S48:Y48" si="32">+S47</f>
        <v>23424</v>
      </c>
      <c r="T48" s="35">
        <f t="shared" si="32"/>
        <v>14812</v>
      </c>
      <c r="U48" s="35">
        <f t="shared" si="32"/>
        <v>15032</v>
      </c>
      <c r="V48" s="35">
        <f t="shared" si="32"/>
        <v>16470</v>
      </c>
      <c r="W48" s="35">
        <f t="shared" si="32"/>
        <v>18756</v>
      </c>
      <c r="X48" s="35">
        <f t="shared" si="32"/>
        <v>18914</v>
      </c>
      <c r="Y48" s="35">
        <f t="shared" si="32"/>
        <v>18528</v>
      </c>
      <c r="Z48" s="35">
        <f>+Z47</f>
        <v>17993</v>
      </c>
      <c r="AA48" s="35">
        <f>+AA47</f>
        <v>17272</v>
      </c>
      <c r="AB48" s="35">
        <f>+AB47</f>
        <v>17272</v>
      </c>
      <c r="AC48" s="35">
        <f>+AC47</f>
        <v>20699</v>
      </c>
      <c r="AD48" s="35">
        <f>+AD47</f>
        <v>23320</v>
      </c>
      <c r="AE48" s="35">
        <f t="shared" ref="AE48:AG48" si="33">+AE47</f>
        <v>42240</v>
      </c>
      <c r="AF48" s="35">
        <f t="shared" si="33"/>
        <v>44522</v>
      </c>
      <c r="AG48" s="35">
        <f t="shared" si="33"/>
        <v>0</v>
      </c>
    </row>
    <row r="49" spans="1:33" x14ac:dyDescent="0.2">
      <c r="A49" s="14" t="s">
        <v>82</v>
      </c>
      <c r="B49" s="11">
        <v>85</v>
      </c>
      <c r="C49" s="13" t="s">
        <v>209</v>
      </c>
      <c r="D49" s="6" t="s">
        <v>83</v>
      </c>
      <c r="E49" s="21">
        <v>5887</v>
      </c>
      <c r="F49" s="21">
        <v>6593</v>
      </c>
      <c r="G49" s="21">
        <v>7106</v>
      </c>
      <c r="H49" s="21">
        <v>6733</v>
      </c>
      <c r="I49" s="21">
        <v>6837</v>
      </c>
      <c r="J49" s="22">
        <v>7962</v>
      </c>
      <c r="K49" s="21">
        <v>7340</v>
      </c>
      <c r="L49" s="21">
        <v>7091</v>
      </c>
      <c r="M49" s="21">
        <v>7124</v>
      </c>
      <c r="N49" s="21">
        <v>7342</v>
      </c>
      <c r="O49" s="21">
        <v>7279</v>
      </c>
      <c r="P49" s="21">
        <v>7688</v>
      </c>
      <c r="Q49" s="16">
        <v>7838</v>
      </c>
      <c r="R49" s="16">
        <v>8725</v>
      </c>
      <c r="S49" s="16">
        <v>8557</v>
      </c>
      <c r="T49" s="16">
        <v>9075</v>
      </c>
      <c r="U49" s="16">
        <v>8867</v>
      </c>
      <c r="V49" s="16">
        <v>8910</v>
      </c>
      <c r="W49" s="16">
        <v>11138</v>
      </c>
      <c r="X49" s="16">
        <v>11597</v>
      </c>
      <c r="Y49" s="16">
        <v>9753</v>
      </c>
      <c r="Z49" s="16">
        <v>8879</v>
      </c>
      <c r="AA49" s="16">
        <v>8481</v>
      </c>
      <c r="AB49" s="16">
        <v>9140</v>
      </c>
      <c r="AC49" s="16">
        <v>9244</v>
      </c>
      <c r="AD49" s="16">
        <v>10444</v>
      </c>
      <c r="AE49" s="16">
        <v>11606</v>
      </c>
      <c r="AF49" s="16">
        <v>12918</v>
      </c>
      <c r="AG49" s="16">
        <v>12259</v>
      </c>
    </row>
    <row r="50" spans="1:33" s="34" customFormat="1" x14ac:dyDescent="0.2">
      <c r="A50" s="29" t="s">
        <v>84</v>
      </c>
      <c r="B50" s="30"/>
      <c r="C50" s="31"/>
      <c r="D50" s="32"/>
      <c r="E50" s="35">
        <f t="shared" ref="E50:R50" si="34">+E49</f>
        <v>5887</v>
      </c>
      <c r="F50" s="35">
        <f t="shared" si="34"/>
        <v>6593</v>
      </c>
      <c r="G50" s="35">
        <f t="shared" si="34"/>
        <v>7106</v>
      </c>
      <c r="H50" s="35">
        <f t="shared" si="34"/>
        <v>6733</v>
      </c>
      <c r="I50" s="35">
        <f t="shared" si="34"/>
        <v>6837</v>
      </c>
      <c r="J50" s="35">
        <f t="shared" si="34"/>
        <v>7962</v>
      </c>
      <c r="K50" s="35">
        <f t="shared" si="34"/>
        <v>7340</v>
      </c>
      <c r="L50" s="35">
        <f t="shared" si="34"/>
        <v>7091</v>
      </c>
      <c r="M50" s="35">
        <f t="shared" si="34"/>
        <v>7124</v>
      </c>
      <c r="N50" s="35">
        <f t="shared" si="34"/>
        <v>7342</v>
      </c>
      <c r="O50" s="35">
        <f t="shared" si="34"/>
        <v>7279</v>
      </c>
      <c r="P50" s="35">
        <f t="shared" si="34"/>
        <v>7688</v>
      </c>
      <c r="Q50" s="35">
        <f t="shared" si="34"/>
        <v>7838</v>
      </c>
      <c r="R50" s="35">
        <f t="shared" si="34"/>
        <v>8725</v>
      </c>
      <c r="S50" s="35">
        <f t="shared" ref="S50:Y50" si="35">+S49</f>
        <v>8557</v>
      </c>
      <c r="T50" s="35">
        <f t="shared" si="35"/>
        <v>9075</v>
      </c>
      <c r="U50" s="35">
        <f t="shared" si="35"/>
        <v>8867</v>
      </c>
      <c r="V50" s="35">
        <f t="shared" si="35"/>
        <v>8910</v>
      </c>
      <c r="W50" s="35">
        <f t="shared" si="35"/>
        <v>11138</v>
      </c>
      <c r="X50" s="35">
        <f t="shared" si="35"/>
        <v>11597</v>
      </c>
      <c r="Y50" s="35">
        <f t="shared" si="35"/>
        <v>9753</v>
      </c>
      <c r="Z50" s="35">
        <f>+Z49</f>
        <v>8879</v>
      </c>
      <c r="AA50" s="35">
        <f>+AA49</f>
        <v>8481</v>
      </c>
      <c r="AB50" s="35">
        <f>+AB49</f>
        <v>9140</v>
      </c>
      <c r="AC50" s="35">
        <f>+AC49</f>
        <v>9244</v>
      </c>
      <c r="AD50" s="35">
        <f>+AD49</f>
        <v>10444</v>
      </c>
      <c r="AE50" s="35">
        <f t="shared" ref="AE50:AG50" si="36">+AE49</f>
        <v>11606</v>
      </c>
      <c r="AF50" s="35">
        <f t="shared" si="36"/>
        <v>12918</v>
      </c>
      <c r="AG50" s="35">
        <f t="shared" si="36"/>
        <v>12259</v>
      </c>
    </row>
    <row r="51" spans="1:33" x14ac:dyDescent="0.2">
      <c r="A51" s="14" t="s">
        <v>85</v>
      </c>
      <c r="B51" s="11">
        <v>36</v>
      </c>
      <c r="C51" s="13" t="s">
        <v>87</v>
      </c>
      <c r="D51" s="6" t="s">
        <v>88</v>
      </c>
      <c r="E51" s="21">
        <v>18872</v>
      </c>
      <c r="F51" s="21">
        <v>19111</v>
      </c>
      <c r="G51" s="21">
        <v>12273</v>
      </c>
      <c r="H51" s="17" t="s">
        <v>89</v>
      </c>
      <c r="I51" s="17" t="s">
        <v>89</v>
      </c>
      <c r="J51" s="17" t="s">
        <v>89</v>
      </c>
      <c r="K51" s="17" t="s">
        <v>89</v>
      </c>
      <c r="L51" s="17" t="s">
        <v>89</v>
      </c>
      <c r="M51" s="17" t="s">
        <v>89</v>
      </c>
      <c r="N51" s="17" t="s">
        <v>89</v>
      </c>
      <c r="O51" s="17" t="s">
        <v>89</v>
      </c>
      <c r="P51" s="17" t="s">
        <v>89</v>
      </c>
      <c r="Q51" s="17" t="s">
        <v>89</v>
      </c>
      <c r="R51" s="17" t="s">
        <v>89</v>
      </c>
      <c r="S51" s="17" t="s">
        <v>89</v>
      </c>
      <c r="T51" s="17" t="s">
        <v>89</v>
      </c>
      <c r="U51" s="17" t="s">
        <v>89</v>
      </c>
      <c r="V51" s="17" t="s">
        <v>89</v>
      </c>
      <c r="W51" s="17" t="s">
        <v>89</v>
      </c>
      <c r="X51" s="17" t="s">
        <v>89</v>
      </c>
      <c r="Y51" s="17" t="s">
        <v>89</v>
      </c>
      <c r="Z51" s="17" t="s">
        <v>89</v>
      </c>
      <c r="AA51" s="17" t="s">
        <v>89</v>
      </c>
      <c r="AB51" s="17" t="s">
        <v>89</v>
      </c>
      <c r="AC51" s="17" t="s">
        <v>89</v>
      </c>
      <c r="AD51" s="17" t="s">
        <v>89</v>
      </c>
      <c r="AE51" s="17" t="s">
        <v>89</v>
      </c>
      <c r="AF51" s="17" t="s">
        <v>89</v>
      </c>
      <c r="AG51" s="17" t="s">
        <v>89</v>
      </c>
    </row>
    <row r="52" spans="1:33" x14ac:dyDescent="0.2">
      <c r="A52" s="14" t="s">
        <v>85</v>
      </c>
      <c r="B52" s="11">
        <v>164</v>
      </c>
      <c r="C52" s="13" t="s">
        <v>236</v>
      </c>
      <c r="D52" s="6" t="s">
        <v>91</v>
      </c>
      <c r="E52" s="21">
        <v>30568</v>
      </c>
      <c r="F52" s="21">
        <v>31820</v>
      </c>
      <c r="G52" s="21">
        <v>33167</v>
      </c>
      <c r="H52" s="21">
        <v>32900</v>
      </c>
      <c r="I52" s="21">
        <v>30375</v>
      </c>
      <c r="J52" s="25">
        <v>31742</v>
      </c>
      <c r="K52" s="21">
        <v>30957</v>
      </c>
      <c r="L52" s="21">
        <v>31828</v>
      </c>
      <c r="M52" s="21">
        <v>34316</v>
      </c>
      <c r="N52" s="21">
        <v>37472</v>
      </c>
      <c r="O52" s="21">
        <v>43645</v>
      </c>
      <c r="P52" s="21">
        <v>47459</v>
      </c>
      <c r="Q52" s="16">
        <v>49070</v>
      </c>
      <c r="R52" s="16">
        <v>50754</v>
      </c>
      <c r="S52" s="16">
        <v>50510</v>
      </c>
      <c r="T52" s="16">
        <v>51593</v>
      </c>
      <c r="U52" s="16">
        <v>50943</v>
      </c>
      <c r="V52" s="16">
        <v>53232</v>
      </c>
      <c r="W52" s="16">
        <v>55766</v>
      </c>
      <c r="X52" s="16">
        <v>55240</v>
      </c>
      <c r="Y52" s="16">
        <v>53909</v>
      </c>
      <c r="Z52" s="16">
        <v>55698</v>
      </c>
      <c r="AA52" s="16">
        <v>54074</v>
      </c>
      <c r="AB52" s="16">
        <v>52475</v>
      </c>
      <c r="AC52" s="16">
        <v>54788</v>
      </c>
      <c r="AD52" s="16">
        <v>56946</v>
      </c>
      <c r="AE52" s="16">
        <v>56660</v>
      </c>
      <c r="AF52" s="16">
        <v>57669</v>
      </c>
      <c r="AG52" s="16">
        <v>57153</v>
      </c>
    </row>
    <row r="53" spans="1:33" x14ac:dyDescent="0.2">
      <c r="A53" s="14" t="s">
        <v>85</v>
      </c>
      <c r="B53" s="11">
        <v>169</v>
      </c>
      <c r="C53" s="13" t="s">
        <v>92</v>
      </c>
      <c r="D53" s="6" t="s">
        <v>93</v>
      </c>
      <c r="E53" s="21">
        <v>37132</v>
      </c>
      <c r="F53" s="21">
        <v>37365</v>
      </c>
      <c r="G53" s="21">
        <v>38802</v>
      </c>
      <c r="H53" s="21">
        <v>34211</v>
      </c>
      <c r="I53" s="21">
        <v>31473</v>
      </c>
      <c r="J53" s="22">
        <v>33032</v>
      </c>
      <c r="K53" s="21">
        <v>33393</v>
      </c>
      <c r="L53" s="21">
        <v>59346</v>
      </c>
      <c r="M53" s="21">
        <v>26779</v>
      </c>
      <c r="N53" s="21">
        <v>30508</v>
      </c>
      <c r="O53" s="21">
        <v>60502</v>
      </c>
      <c r="P53" s="21">
        <v>32870</v>
      </c>
      <c r="Q53" s="16">
        <v>40380</v>
      </c>
      <c r="R53" s="16">
        <v>30128</v>
      </c>
      <c r="S53" s="16">
        <v>26793</v>
      </c>
      <c r="T53" s="16">
        <v>27343</v>
      </c>
      <c r="U53" s="16">
        <v>26523</v>
      </c>
      <c r="V53" s="16">
        <v>27056</v>
      </c>
      <c r="W53" s="16">
        <v>9197</v>
      </c>
      <c r="X53" s="16" t="s">
        <v>101</v>
      </c>
      <c r="Y53" s="16" t="s">
        <v>101</v>
      </c>
      <c r="Z53" s="16" t="s">
        <v>101</v>
      </c>
      <c r="AA53" s="16" t="s">
        <v>101</v>
      </c>
      <c r="AB53" s="16" t="s">
        <v>101</v>
      </c>
      <c r="AC53" s="16" t="s">
        <v>101</v>
      </c>
      <c r="AD53" s="16" t="s">
        <v>101</v>
      </c>
      <c r="AE53" s="16" t="s">
        <v>101</v>
      </c>
      <c r="AF53" s="16" t="s">
        <v>101</v>
      </c>
      <c r="AG53" s="16" t="s">
        <v>101</v>
      </c>
    </row>
    <row r="54" spans="1:33" x14ac:dyDescent="0.2">
      <c r="A54" s="14" t="s">
        <v>85</v>
      </c>
      <c r="B54" s="11">
        <v>126</v>
      </c>
      <c r="C54" s="13" t="s">
        <v>94</v>
      </c>
      <c r="D54" s="6" t="s">
        <v>88</v>
      </c>
      <c r="E54" s="21">
        <v>49601</v>
      </c>
      <c r="F54" s="21">
        <v>53187</v>
      </c>
      <c r="G54" s="21">
        <v>54740</v>
      </c>
      <c r="H54" s="21">
        <v>53614</v>
      </c>
      <c r="I54" s="21">
        <v>47177</v>
      </c>
      <c r="J54" s="22">
        <v>41924</v>
      </c>
      <c r="K54" s="21">
        <v>40988</v>
      </c>
      <c r="L54" s="21">
        <v>42634</v>
      </c>
      <c r="M54" s="21">
        <v>44078</v>
      </c>
      <c r="N54" s="21">
        <v>45362</v>
      </c>
      <c r="O54" s="21">
        <v>48235</v>
      </c>
      <c r="P54" s="21">
        <v>51110</v>
      </c>
      <c r="Q54" s="16">
        <v>52292</v>
      </c>
      <c r="R54" s="16">
        <v>54967</v>
      </c>
      <c r="S54" s="16">
        <v>52795</v>
      </c>
      <c r="T54" s="16">
        <v>57393</v>
      </c>
      <c r="U54" s="16">
        <v>58643</v>
      </c>
      <c r="V54" s="16">
        <v>60141</v>
      </c>
      <c r="W54" s="16">
        <v>61653</v>
      </c>
      <c r="X54" s="16">
        <v>64661</v>
      </c>
      <c r="Y54" s="16">
        <v>74050</v>
      </c>
      <c r="Z54" s="16">
        <v>61765</v>
      </c>
      <c r="AA54" s="16">
        <v>55947</v>
      </c>
      <c r="AB54" s="16">
        <v>27791</v>
      </c>
      <c r="AC54" s="16">
        <v>57000</v>
      </c>
      <c r="AD54" s="16">
        <v>60000</v>
      </c>
      <c r="AE54" s="16">
        <v>59776</v>
      </c>
      <c r="AF54" s="16">
        <v>51313</v>
      </c>
      <c r="AG54" s="16">
        <v>45975</v>
      </c>
    </row>
    <row r="55" spans="1:33" x14ac:dyDescent="0.2">
      <c r="A55" s="14" t="s">
        <v>85</v>
      </c>
      <c r="B55" s="11">
        <v>20</v>
      </c>
      <c r="C55" s="13" t="s">
        <v>266</v>
      </c>
      <c r="D55" s="6" t="s">
        <v>88</v>
      </c>
      <c r="E55" s="21">
        <v>58035</v>
      </c>
      <c r="F55" s="21">
        <v>58459</v>
      </c>
      <c r="G55" s="21">
        <v>56536</v>
      </c>
      <c r="H55" s="21">
        <v>53618</v>
      </c>
      <c r="I55" s="21">
        <v>50738</v>
      </c>
      <c r="J55" s="22">
        <v>57165</v>
      </c>
      <c r="K55" s="21">
        <v>45083</v>
      </c>
      <c r="L55" s="21">
        <v>36312</v>
      </c>
      <c r="M55" s="21">
        <v>32523</v>
      </c>
      <c r="N55" s="21">
        <v>35518</v>
      </c>
      <c r="O55" s="21">
        <v>19802</v>
      </c>
      <c r="P55" s="21">
        <v>35200</v>
      </c>
      <c r="Q55" s="16">
        <v>31243</v>
      </c>
      <c r="R55" s="16">
        <v>28436</v>
      </c>
      <c r="S55" s="16">
        <v>27052</v>
      </c>
      <c r="T55" s="16">
        <v>28561</v>
      </c>
      <c r="U55" s="16">
        <v>28235</v>
      </c>
      <c r="V55" s="16">
        <v>29418</v>
      </c>
      <c r="W55" s="16">
        <v>29608</v>
      </c>
      <c r="X55" s="16">
        <v>32314</v>
      </c>
      <c r="Y55" s="16">
        <v>33332</v>
      </c>
      <c r="Z55" s="16">
        <v>33733</v>
      </c>
      <c r="AA55" s="16">
        <v>35018</v>
      </c>
      <c r="AB55" s="16">
        <v>34698</v>
      </c>
      <c r="AC55" s="16">
        <v>34412</v>
      </c>
      <c r="AD55" s="16">
        <v>35825</v>
      </c>
      <c r="AE55" s="16">
        <v>36294</v>
      </c>
      <c r="AF55" s="16">
        <v>36578</v>
      </c>
      <c r="AG55" s="16">
        <v>42016</v>
      </c>
    </row>
    <row r="56" spans="1:33" x14ac:dyDescent="0.2">
      <c r="A56" s="14" t="s">
        <v>85</v>
      </c>
      <c r="B56" s="11">
        <v>148</v>
      </c>
      <c r="C56" s="15" t="s">
        <v>104</v>
      </c>
      <c r="D56" s="6" t="s">
        <v>88</v>
      </c>
      <c r="E56" s="21">
        <v>1370</v>
      </c>
      <c r="F56" s="21">
        <v>832</v>
      </c>
      <c r="G56" s="21">
        <v>3288</v>
      </c>
      <c r="H56" s="21">
        <v>4672</v>
      </c>
      <c r="I56" s="21">
        <v>3283</v>
      </c>
      <c r="J56" s="22">
        <v>3031</v>
      </c>
      <c r="K56" s="21">
        <v>1213</v>
      </c>
      <c r="L56" s="21">
        <v>0</v>
      </c>
      <c r="M56" s="21">
        <v>0</v>
      </c>
      <c r="N56" s="16"/>
      <c r="O56" s="21">
        <v>0</v>
      </c>
      <c r="P56" s="21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 x14ac:dyDescent="0.2">
      <c r="A57" s="14" t="s">
        <v>85</v>
      </c>
      <c r="B57" s="11">
        <v>183</v>
      </c>
      <c r="C57" s="13" t="s">
        <v>251</v>
      </c>
      <c r="D57" s="6" t="s">
        <v>86</v>
      </c>
      <c r="E57" s="21">
        <v>27079</v>
      </c>
      <c r="F57" s="21">
        <v>28785</v>
      </c>
      <c r="G57" s="21">
        <v>32138</v>
      </c>
      <c r="H57" s="21">
        <v>30725</v>
      </c>
      <c r="I57" s="21">
        <v>26545</v>
      </c>
      <c r="J57" s="22">
        <v>27509</v>
      </c>
      <c r="K57" s="21">
        <v>27619</v>
      </c>
      <c r="L57" s="21">
        <v>29489</v>
      </c>
      <c r="M57" s="21">
        <v>30662</v>
      </c>
      <c r="N57" s="21">
        <v>31892</v>
      </c>
      <c r="O57" s="21">
        <v>34458</v>
      </c>
      <c r="P57" s="21">
        <v>35879</v>
      </c>
      <c r="Q57" s="16">
        <v>36414</v>
      </c>
      <c r="R57" s="16">
        <v>38626</v>
      </c>
      <c r="S57" s="16">
        <v>39324</v>
      </c>
      <c r="T57" s="16">
        <v>38973</v>
      </c>
      <c r="U57" s="16">
        <v>39358</v>
      </c>
      <c r="V57" s="16">
        <v>38524</v>
      </c>
      <c r="W57" s="16">
        <v>38851</v>
      </c>
      <c r="X57" s="16">
        <v>38520</v>
      </c>
      <c r="Y57" s="16">
        <v>36767</v>
      </c>
      <c r="Z57" s="16">
        <v>34559</v>
      </c>
      <c r="AA57" s="16">
        <v>43345</v>
      </c>
      <c r="AB57" s="16">
        <v>51180</v>
      </c>
      <c r="AC57" s="16">
        <v>37300</v>
      </c>
      <c r="AD57" s="16">
        <v>38344</v>
      </c>
      <c r="AE57" s="16">
        <v>39012</v>
      </c>
      <c r="AF57" s="16">
        <v>45462</v>
      </c>
      <c r="AG57" s="16">
        <v>41667</v>
      </c>
    </row>
    <row r="58" spans="1:33" x14ac:dyDescent="0.2">
      <c r="A58" s="14" t="s">
        <v>85</v>
      </c>
      <c r="B58" s="11">
        <v>212</v>
      </c>
      <c r="C58" s="13" t="s">
        <v>271</v>
      </c>
      <c r="D58" s="6"/>
      <c r="E58" s="21"/>
      <c r="F58" s="21"/>
      <c r="G58" s="21"/>
      <c r="H58" s="21"/>
      <c r="I58" s="21"/>
      <c r="J58" s="22"/>
      <c r="K58" s="21"/>
      <c r="L58" s="21"/>
      <c r="M58" s="21"/>
      <c r="N58" s="21"/>
      <c r="O58" s="21"/>
      <c r="P58" s="21"/>
      <c r="Q58" s="16"/>
      <c r="R58" s="16"/>
      <c r="S58" s="16"/>
      <c r="T58" s="16"/>
      <c r="U58" s="16"/>
      <c r="Y58" s="16"/>
      <c r="Z58" s="16"/>
      <c r="AA58" s="16"/>
      <c r="AB58" s="16"/>
      <c r="AC58" s="16"/>
      <c r="AD58" s="16"/>
      <c r="AE58" s="16"/>
      <c r="AF58" s="16" t="s">
        <v>272</v>
      </c>
      <c r="AG58" s="16">
        <v>25322</v>
      </c>
    </row>
    <row r="59" spans="1:33" x14ac:dyDescent="0.2">
      <c r="A59" s="14" t="s">
        <v>85</v>
      </c>
      <c r="B59" s="11">
        <v>131</v>
      </c>
      <c r="C59" s="13" t="s">
        <v>95</v>
      </c>
      <c r="D59" s="6" t="s">
        <v>96</v>
      </c>
      <c r="E59" s="21">
        <v>31976</v>
      </c>
      <c r="F59" s="21">
        <v>32365</v>
      </c>
      <c r="G59" s="21">
        <v>33658</v>
      </c>
      <c r="H59" s="21">
        <v>34573</v>
      </c>
      <c r="I59" s="21">
        <v>33008</v>
      </c>
      <c r="J59" s="22">
        <v>33137</v>
      </c>
      <c r="K59" s="21">
        <v>34898</v>
      </c>
      <c r="L59" s="21">
        <v>34523</v>
      </c>
      <c r="M59" s="21">
        <v>35568</v>
      </c>
      <c r="N59" s="21">
        <v>39500</v>
      </c>
      <c r="O59" s="21">
        <v>50538</v>
      </c>
      <c r="P59" s="21">
        <v>51621</v>
      </c>
      <c r="Q59" s="16">
        <v>52846</v>
      </c>
      <c r="R59" s="16">
        <v>53362</v>
      </c>
      <c r="S59" s="16">
        <v>55178</v>
      </c>
      <c r="T59" s="16">
        <v>55750</v>
      </c>
      <c r="U59" s="16">
        <v>52721</v>
      </c>
      <c r="V59" s="16">
        <v>51287</v>
      </c>
      <c r="W59" s="16">
        <v>50827</v>
      </c>
      <c r="X59" s="16">
        <v>53660</v>
      </c>
      <c r="Y59" s="16">
        <v>53572</v>
      </c>
      <c r="Z59" s="16">
        <v>50409</v>
      </c>
      <c r="AA59" s="16">
        <v>45286</v>
      </c>
      <c r="AB59" s="16">
        <v>44098</v>
      </c>
      <c r="AC59" s="16">
        <v>43844</v>
      </c>
      <c r="AD59" s="16">
        <v>46962</v>
      </c>
      <c r="AE59" s="16">
        <v>48615</v>
      </c>
      <c r="AF59" s="16">
        <v>48576</v>
      </c>
      <c r="AG59" s="16">
        <v>49960</v>
      </c>
    </row>
    <row r="60" spans="1:33" x14ac:dyDescent="0.2">
      <c r="A60" s="14" t="s">
        <v>85</v>
      </c>
      <c r="B60" s="11">
        <v>35</v>
      </c>
      <c r="C60" s="13" t="s">
        <v>226</v>
      </c>
      <c r="D60" s="6" t="s">
        <v>90</v>
      </c>
      <c r="E60" s="21">
        <v>8118</v>
      </c>
      <c r="F60" s="21">
        <v>9274</v>
      </c>
      <c r="G60" s="21">
        <v>11212</v>
      </c>
      <c r="H60" s="21">
        <v>12224</v>
      </c>
      <c r="I60" s="21">
        <v>11330</v>
      </c>
      <c r="J60" s="22">
        <v>11244</v>
      </c>
      <c r="K60" s="21">
        <v>10943</v>
      </c>
      <c r="L60" s="21">
        <v>10245</v>
      </c>
      <c r="M60" s="21">
        <v>9950</v>
      </c>
      <c r="N60" s="21">
        <v>10505</v>
      </c>
      <c r="O60" s="21">
        <v>11187</v>
      </c>
      <c r="P60" s="21">
        <v>12189</v>
      </c>
      <c r="Q60" s="16">
        <v>13162</v>
      </c>
      <c r="R60" s="16">
        <v>12779</v>
      </c>
      <c r="S60" s="16">
        <v>12530</v>
      </c>
      <c r="T60" s="16">
        <v>12779</v>
      </c>
      <c r="U60" s="16">
        <v>11822</v>
      </c>
      <c r="V60" s="16">
        <v>12251</v>
      </c>
      <c r="W60" s="16">
        <v>12078</v>
      </c>
      <c r="X60" s="16">
        <v>13223</v>
      </c>
      <c r="Y60" s="16">
        <v>12721</v>
      </c>
      <c r="Z60" s="16">
        <v>13421</v>
      </c>
      <c r="AA60" s="16">
        <v>13574</v>
      </c>
      <c r="AB60" s="16">
        <v>13461</v>
      </c>
      <c r="AC60" s="16">
        <v>13294</v>
      </c>
      <c r="AD60" s="16">
        <v>14590</v>
      </c>
      <c r="AE60" s="16">
        <v>15093</v>
      </c>
      <c r="AF60" s="16">
        <v>14392</v>
      </c>
      <c r="AG60" s="16">
        <v>13761</v>
      </c>
    </row>
    <row r="61" spans="1:33" x14ac:dyDescent="0.2">
      <c r="A61" s="14" t="s">
        <v>85</v>
      </c>
      <c r="B61" s="11">
        <v>201</v>
      </c>
      <c r="C61" s="15" t="s">
        <v>97</v>
      </c>
      <c r="D61" s="6" t="s">
        <v>98</v>
      </c>
      <c r="E61" s="21">
        <v>29869</v>
      </c>
      <c r="F61" s="21">
        <v>33381</v>
      </c>
      <c r="G61" s="21">
        <v>37368</v>
      </c>
      <c r="H61" s="21">
        <v>38299</v>
      </c>
      <c r="I61" s="21">
        <v>34632</v>
      </c>
      <c r="J61" s="22">
        <v>33028</v>
      </c>
      <c r="K61" s="21">
        <v>31979</v>
      </c>
      <c r="L61" s="21">
        <v>35077</v>
      </c>
      <c r="M61" s="21">
        <v>34688</v>
      </c>
      <c r="N61" s="21">
        <v>33334</v>
      </c>
      <c r="O61" s="21">
        <v>35528</v>
      </c>
      <c r="P61" s="21">
        <v>41357</v>
      </c>
      <c r="Q61" s="16">
        <v>40675</v>
      </c>
      <c r="R61" s="16">
        <v>41277</v>
      </c>
      <c r="S61" s="16">
        <v>43260</v>
      </c>
      <c r="T61" s="16">
        <v>43777</v>
      </c>
      <c r="U61" s="16">
        <v>44722</v>
      </c>
      <c r="V61" s="16">
        <v>44722</v>
      </c>
      <c r="W61" s="16">
        <v>47727</v>
      </c>
      <c r="X61" s="16">
        <v>48829</v>
      </c>
      <c r="Y61" s="16">
        <v>50045</v>
      </c>
      <c r="Z61" s="16">
        <v>49708</v>
      </c>
      <c r="AA61" s="16">
        <v>47584</v>
      </c>
      <c r="AB61" s="16">
        <v>47345</v>
      </c>
      <c r="AC61" s="16">
        <v>48279</v>
      </c>
      <c r="AD61" s="16">
        <v>52981</v>
      </c>
      <c r="AE61" s="16">
        <v>52562</v>
      </c>
      <c r="AF61" s="16">
        <v>51966</v>
      </c>
      <c r="AG61" s="16">
        <v>46903</v>
      </c>
    </row>
    <row r="62" spans="1:33" x14ac:dyDescent="0.2">
      <c r="A62" s="14" t="s">
        <v>85</v>
      </c>
      <c r="B62" s="11">
        <v>14</v>
      </c>
      <c r="C62" s="13" t="s">
        <v>210</v>
      </c>
      <c r="D62" s="6" t="s">
        <v>88</v>
      </c>
      <c r="E62" s="21">
        <v>23716</v>
      </c>
      <c r="F62" s="21">
        <v>23080</v>
      </c>
      <c r="G62" s="21">
        <v>24704</v>
      </c>
      <c r="H62" s="21">
        <v>24179</v>
      </c>
      <c r="I62" s="21">
        <v>19300</v>
      </c>
      <c r="J62" s="22">
        <v>19273</v>
      </c>
      <c r="K62" s="21">
        <v>19286</v>
      </c>
      <c r="L62" s="21">
        <v>20516</v>
      </c>
      <c r="M62" s="21">
        <v>22181</v>
      </c>
      <c r="N62" s="21">
        <v>22602</v>
      </c>
      <c r="O62" s="21">
        <v>25655</v>
      </c>
      <c r="P62" s="21">
        <v>27936</v>
      </c>
      <c r="Q62" s="16">
        <v>28622</v>
      </c>
      <c r="R62" s="16">
        <v>27785</v>
      </c>
      <c r="S62" s="16">
        <v>29085</v>
      </c>
      <c r="T62" s="16">
        <v>29497</v>
      </c>
      <c r="U62" s="16">
        <v>31852</v>
      </c>
      <c r="V62" s="16">
        <v>33773</v>
      </c>
      <c r="W62" s="16">
        <v>37508</v>
      </c>
      <c r="X62" s="16">
        <v>38414</v>
      </c>
      <c r="Y62" s="16">
        <v>39379</v>
      </c>
      <c r="Z62" s="16">
        <v>36200</v>
      </c>
      <c r="AA62" s="16">
        <v>32810</v>
      </c>
      <c r="AB62" s="16">
        <v>34825</v>
      </c>
      <c r="AC62" s="16">
        <v>75696</v>
      </c>
      <c r="AD62" s="16">
        <v>86797</v>
      </c>
      <c r="AE62" s="16">
        <v>88621</v>
      </c>
      <c r="AF62" s="16">
        <v>45462</v>
      </c>
      <c r="AG62" s="16">
        <v>50644</v>
      </c>
    </row>
    <row r="63" spans="1:33" x14ac:dyDescent="0.2">
      <c r="A63" s="14" t="s">
        <v>85</v>
      </c>
      <c r="B63" s="11">
        <v>195</v>
      </c>
      <c r="C63" s="13" t="s">
        <v>99</v>
      </c>
      <c r="D63" s="6" t="s">
        <v>100</v>
      </c>
      <c r="E63" s="23">
        <v>4993</v>
      </c>
      <c r="F63" s="21">
        <v>5087</v>
      </c>
      <c r="G63" s="16"/>
      <c r="H63" s="16"/>
      <c r="I63" s="23"/>
      <c r="J63" s="26">
        <v>4748</v>
      </c>
      <c r="K63" s="21">
        <v>4795</v>
      </c>
      <c r="L63" s="27" t="s">
        <v>101</v>
      </c>
      <c r="M63" s="27" t="s">
        <v>101</v>
      </c>
      <c r="N63" s="27" t="s">
        <v>101</v>
      </c>
      <c r="O63" s="27" t="s">
        <v>101</v>
      </c>
      <c r="P63" s="27" t="s">
        <v>101</v>
      </c>
      <c r="Q63" s="27" t="s">
        <v>101</v>
      </c>
      <c r="R63" s="16">
        <v>0</v>
      </c>
      <c r="S63" s="16">
        <v>2471</v>
      </c>
      <c r="T63" s="16">
        <v>3161</v>
      </c>
      <c r="U63" s="16">
        <v>3945</v>
      </c>
      <c r="V63" s="16">
        <v>4136</v>
      </c>
      <c r="W63" s="16">
        <v>3720</v>
      </c>
      <c r="X63" s="16">
        <v>4028</v>
      </c>
      <c r="Y63" s="16">
        <v>3723</v>
      </c>
      <c r="Z63" s="16">
        <v>3478</v>
      </c>
      <c r="AA63" s="16">
        <v>0</v>
      </c>
      <c r="AB63" s="16">
        <v>0</v>
      </c>
      <c r="AC63" s="16">
        <v>2837</v>
      </c>
      <c r="AD63" s="16">
        <v>3590</v>
      </c>
      <c r="AE63" s="16">
        <v>3845</v>
      </c>
      <c r="AF63" s="16">
        <v>3920</v>
      </c>
      <c r="AG63" s="16"/>
    </row>
    <row r="64" spans="1:33" x14ac:dyDescent="0.2">
      <c r="A64" s="14" t="s">
        <v>85</v>
      </c>
      <c r="B64" s="11">
        <v>3</v>
      </c>
      <c r="C64" s="15" t="s">
        <v>253</v>
      </c>
      <c r="D64" s="6" t="s">
        <v>88</v>
      </c>
      <c r="E64" s="21">
        <v>22363</v>
      </c>
      <c r="F64" s="21">
        <v>24391</v>
      </c>
      <c r="G64" s="21">
        <v>25011</v>
      </c>
      <c r="H64" s="21">
        <v>25448</v>
      </c>
      <c r="I64" s="21">
        <v>22233</v>
      </c>
      <c r="J64" s="25">
        <v>24544</v>
      </c>
      <c r="K64" s="21">
        <v>26049</v>
      </c>
      <c r="L64" s="21">
        <v>25058</v>
      </c>
      <c r="M64" s="21">
        <v>23557</v>
      </c>
      <c r="N64" s="21">
        <v>23373</v>
      </c>
      <c r="O64" s="21">
        <v>23063</v>
      </c>
      <c r="P64" s="21">
        <v>23539</v>
      </c>
      <c r="Q64" s="16">
        <v>23643</v>
      </c>
      <c r="R64" s="16">
        <v>22897</v>
      </c>
      <c r="S64" s="16">
        <v>21084</v>
      </c>
      <c r="T64" s="16">
        <v>22972</v>
      </c>
      <c r="U64" s="16">
        <v>23398</v>
      </c>
      <c r="V64" s="16">
        <v>23730</v>
      </c>
      <c r="W64" s="16">
        <v>22170</v>
      </c>
      <c r="X64" s="16">
        <v>21748</v>
      </c>
      <c r="Y64" s="16">
        <v>18170</v>
      </c>
      <c r="Z64" s="16">
        <v>9590</v>
      </c>
      <c r="AA64" s="16">
        <v>18974</v>
      </c>
      <c r="AB64" s="16">
        <v>18557</v>
      </c>
      <c r="AC64" s="16">
        <v>19743</v>
      </c>
      <c r="AD64" s="16">
        <v>20916</v>
      </c>
      <c r="AE64" s="16">
        <v>21510</v>
      </c>
      <c r="AF64" s="16"/>
      <c r="AG64" s="16"/>
    </row>
    <row r="65" spans="1:33" x14ac:dyDescent="0.2">
      <c r="A65" s="14" t="s">
        <v>85</v>
      </c>
      <c r="B65" s="11">
        <v>1</v>
      </c>
      <c r="C65" s="13" t="s">
        <v>252</v>
      </c>
      <c r="D65" s="6" t="s">
        <v>88</v>
      </c>
      <c r="E65" s="21">
        <v>30128</v>
      </c>
      <c r="F65" s="21">
        <v>30619</v>
      </c>
      <c r="G65" s="21">
        <v>48732</v>
      </c>
      <c r="H65" s="21">
        <v>47360</v>
      </c>
      <c r="I65" s="21">
        <v>41400</v>
      </c>
      <c r="J65" s="22">
        <v>41045</v>
      </c>
      <c r="K65" s="21">
        <v>40641</v>
      </c>
      <c r="L65" s="21">
        <v>42671</v>
      </c>
      <c r="M65" s="21">
        <v>44677</v>
      </c>
      <c r="N65" s="21">
        <v>42225</v>
      </c>
      <c r="O65" s="21">
        <v>47307</v>
      </c>
      <c r="P65" s="21">
        <v>52688</v>
      </c>
      <c r="Q65" s="16">
        <v>52506</v>
      </c>
      <c r="R65" s="16">
        <v>55067</v>
      </c>
      <c r="S65" s="16">
        <v>55238</v>
      </c>
      <c r="T65" s="16">
        <v>69160</v>
      </c>
      <c r="U65" s="16">
        <v>74731</v>
      </c>
      <c r="V65" s="16">
        <v>81792</v>
      </c>
      <c r="W65" s="16">
        <v>85148</v>
      </c>
      <c r="X65" s="16">
        <v>85744</v>
      </c>
      <c r="Y65" s="16">
        <v>73287</v>
      </c>
      <c r="Z65" s="16">
        <v>97450</v>
      </c>
      <c r="AA65" s="16">
        <v>58721</v>
      </c>
      <c r="AB65" s="16">
        <v>57842</v>
      </c>
      <c r="AC65" s="16">
        <v>62123</v>
      </c>
      <c r="AD65" s="16">
        <v>67267</v>
      </c>
      <c r="AE65" s="16">
        <v>67824</v>
      </c>
      <c r="AF65" s="16"/>
      <c r="AG65" s="16"/>
    </row>
    <row r="66" spans="1:33" x14ac:dyDescent="0.2">
      <c r="A66" s="14" t="s">
        <v>230</v>
      </c>
      <c r="B66" s="11">
        <v>210</v>
      </c>
      <c r="C66" s="13" t="s">
        <v>231</v>
      </c>
      <c r="D66" s="6" t="s">
        <v>232</v>
      </c>
      <c r="E66" s="21"/>
      <c r="F66" s="21"/>
      <c r="G66" s="21"/>
      <c r="H66" s="21"/>
      <c r="I66" s="21"/>
      <c r="J66" s="22"/>
      <c r="K66" s="21"/>
      <c r="L66" s="21"/>
      <c r="M66" s="21"/>
      <c r="N66" s="21"/>
      <c r="O66" s="21"/>
      <c r="P66" s="21"/>
      <c r="Q66" s="16"/>
      <c r="R66" s="16"/>
      <c r="S66" s="16"/>
      <c r="T66" s="16"/>
      <c r="U66" s="16"/>
      <c r="Y66" s="16"/>
      <c r="Z66" s="16"/>
      <c r="AA66" s="16">
        <v>20972</v>
      </c>
      <c r="AB66" s="16"/>
      <c r="AC66" s="16">
        <v>25478</v>
      </c>
      <c r="AD66" s="16">
        <v>27826</v>
      </c>
      <c r="AE66" s="16">
        <v>28743</v>
      </c>
      <c r="AF66" s="16"/>
      <c r="AG66" s="16"/>
    </row>
    <row r="67" spans="1:33" x14ac:dyDescent="0.2">
      <c r="A67" s="14" t="s">
        <v>85</v>
      </c>
      <c r="B67" s="11">
        <v>128</v>
      </c>
      <c r="C67" s="13" t="s">
        <v>102</v>
      </c>
      <c r="D67" s="6" t="s">
        <v>88</v>
      </c>
      <c r="E67" s="21">
        <v>26424</v>
      </c>
      <c r="F67" s="21">
        <v>26635</v>
      </c>
      <c r="G67" s="21">
        <v>26112</v>
      </c>
      <c r="H67" s="21">
        <v>27342</v>
      </c>
      <c r="I67" s="21">
        <v>27124</v>
      </c>
      <c r="J67" s="22">
        <v>25286</v>
      </c>
      <c r="K67" s="21">
        <v>30410</v>
      </c>
      <c r="L67" s="21">
        <v>31196</v>
      </c>
      <c r="M67" s="21">
        <v>33378</v>
      </c>
      <c r="N67" s="21">
        <v>33764</v>
      </c>
      <c r="O67" s="21">
        <v>34618</v>
      </c>
      <c r="P67" s="21">
        <v>35360</v>
      </c>
      <c r="Q67" s="16">
        <v>34873</v>
      </c>
      <c r="R67" s="16">
        <v>33892</v>
      </c>
      <c r="S67" s="16">
        <v>35462</v>
      </c>
      <c r="T67" s="16">
        <v>35547</v>
      </c>
      <c r="U67" s="16">
        <v>32838</v>
      </c>
      <c r="V67" s="16">
        <v>27868</v>
      </c>
      <c r="W67" s="16">
        <v>29038</v>
      </c>
      <c r="X67" s="16">
        <v>27046</v>
      </c>
      <c r="Y67" s="16">
        <v>25602</v>
      </c>
      <c r="Z67" s="16">
        <v>24119</v>
      </c>
      <c r="AA67" s="16">
        <v>23487</v>
      </c>
      <c r="AB67" s="16">
        <v>22976</v>
      </c>
      <c r="AC67" s="16">
        <v>25338</v>
      </c>
      <c r="AD67" s="16">
        <v>26465</v>
      </c>
      <c r="AE67" s="16">
        <v>26555</v>
      </c>
      <c r="AF67" s="16">
        <v>27730</v>
      </c>
      <c r="AG67" s="16">
        <v>28279</v>
      </c>
    </row>
    <row r="68" spans="1:33" x14ac:dyDescent="0.2">
      <c r="A68" s="14" t="s">
        <v>85</v>
      </c>
      <c r="B68" s="11">
        <v>29</v>
      </c>
      <c r="C68" s="13" t="s">
        <v>250</v>
      </c>
      <c r="D68" s="6" t="s">
        <v>88</v>
      </c>
      <c r="E68" s="21">
        <v>47066</v>
      </c>
      <c r="F68" s="21">
        <v>49184</v>
      </c>
      <c r="G68" s="21">
        <v>49419</v>
      </c>
      <c r="H68" s="21">
        <v>67109</v>
      </c>
      <c r="I68" s="21">
        <v>66796</v>
      </c>
      <c r="J68" s="22">
        <v>69390</v>
      </c>
      <c r="K68" s="21">
        <v>69899</v>
      </c>
      <c r="L68" s="21">
        <v>70594</v>
      </c>
      <c r="M68" s="21">
        <v>69892</v>
      </c>
      <c r="N68" s="21">
        <v>69014</v>
      </c>
      <c r="O68" s="21">
        <v>70642</v>
      </c>
      <c r="P68" s="21">
        <v>85015</v>
      </c>
      <c r="Q68" s="16">
        <v>90640</v>
      </c>
      <c r="R68" s="16">
        <v>88081</v>
      </c>
      <c r="S68" s="16">
        <v>87634</v>
      </c>
      <c r="T68" s="16">
        <v>79112</v>
      </c>
      <c r="U68" s="16">
        <v>81073</v>
      </c>
      <c r="V68" s="16">
        <v>76491</v>
      </c>
      <c r="W68" s="16">
        <v>68987</v>
      </c>
      <c r="X68" s="16">
        <v>65515</v>
      </c>
      <c r="Y68" s="16">
        <v>62172</v>
      </c>
      <c r="Z68" s="16">
        <v>61307</v>
      </c>
      <c r="AA68" s="16">
        <v>62432</v>
      </c>
      <c r="AB68" s="16">
        <v>66285</v>
      </c>
      <c r="AC68" s="16">
        <v>64512</v>
      </c>
      <c r="AD68" s="16">
        <v>62217</v>
      </c>
      <c r="AE68" s="16">
        <v>59776</v>
      </c>
      <c r="AF68" s="16">
        <v>58847</v>
      </c>
      <c r="AG68" s="16">
        <v>57516</v>
      </c>
    </row>
    <row r="69" spans="1:33" x14ac:dyDescent="0.2">
      <c r="A69" s="14" t="s">
        <v>85</v>
      </c>
      <c r="B69" s="11">
        <v>130</v>
      </c>
      <c r="C69" s="13" t="s">
        <v>228</v>
      </c>
      <c r="D69" s="6" t="s">
        <v>88</v>
      </c>
      <c r="E69" s="21">
        <v>25974</v>
      </c>
      <c r="F69" s="21">
        <v>26412</v>
      </c>
      <c r="G69" s="21">
        <v>25727</v>
      </c>
      <c r="H69" s="21">
        <v>24212</v>
      </c>
      <c r="I69" s="21">
        <v>22944</v>
      </c>
      <c r="J69" s="22">
        <v>23863</v>
      </c>
      <c r="K69" s="21">
        <v>24641</v>
      </c>
      <c r="L69" s="21">
        <v>25281</v>
      </c>
      <c r="M69" s="21">
        <v>26405</v>
      </c>
      <c r="N69" s="21">
        <v>28261</v>
      </c>
      <c r="O69" s="21">
        <v>29583</v>
      </c>
      <c r="P69" s="21">
        <v>30886</v>
      </c>
      <c r="Q69" s="16">
        <v>34055</v>
      </c>
      <c r="R69" s="16">
        <v>34552</v>
      </c>
      <c r="S69" s="16">
        <v>35535</v>
      </c>
      <c r="T69" s="16">
        <v>35590</v>
      </c>
      <c r="U69" s="16">
        <v>36575</v>
      </c>
      <c r="V69" s="16">
        <v>36977</v>
      </c>
      <c r="W69" s="16">
        <v>47008</v>
      </c>
      <c r="X69" s="16">
        <v>38037</v>
      </c>
      <c r="Y69" s="16">
        <v>18775</v>
      </c>
      <c r="Z69" s="16">
        <v>35146</v>
      </c>
      <c r="AA69" s="16">
        <v>33832</v>
      </c>
      <c r="AB69" s="16">
        <v>33942</v>
      </c>
      <c r="AC69" s="16">
        <v>34276</v>
      </c>
      <c r="AD69" s="16">
        <v>36728</v>
      </c>
      <c r="AE69" s="16">
        <v>35520</v>
      </c>
      <c r="AF69" s="16">
        <v>34150</v>
      </c>
      <c r="AG69" s="16">
        <v>33651</v>
      </c>
    </row>
    <row r="70" spans="1:33" x14ac:dyDescent="0.2">
      <c r="A70" s="14" t="s">
        <v>85</v>
      </c>
      <c r="B70" s="11">
        <v>155</v>
      </c>
      <c r="C70" s="13" t="s">
        <v>229</v>
      </c>
      <c r="D70" s="6" t="s">
        <v>103</v>
      </c>
      <c r="E70" s="21">
        <v>55549</v>
      </c>
      <c r="F70" s="21">
        <v>57938</v>
      </c>
      <c r="G70" s="21">
        <v>60933</v>
      </c>
      <c r="H70" s="21">
        <v>60229</v>
      </c>
      <c r="I70" s="21">
        <v>50016</v>
      </c>
      <c r="J70" s="22">
        <v>50794</v>
      </c>
      <c r="K70" s="21">
        <v>51099</v>
      </c>
      <c r="L70" s="21">
        <v>53030</v>
      </c>
      <c r="M70" s="21">
        <v>53730</v>
      </c>
      <c r="N70" s="21">
        <v>54331</v>
      </c>
      <c r="O70" s="21">
        <v>57126</v>
      </c>
      <c r="P70" s="21">
        <v>64549</v>
      </c>
      <c r="Q70" s="16">
        <v>68866</v>
      </c>
      <c r="R70" s="16">
        <v>73083</v>
      </c>
      <c r="S70" s="16">
        <v>71313</v>
      </c>
      <c r="T70" s="16">
        <v>73125</v>
      </c>
      <c r="U70" s="16">
        <v>73332</v>
      </c>
      <c r="V70" s="16">
        <v>72137</v>
      </c>
      <c r="W70" s="16">
        <v>69703</v>
      </c>
      <c r="X70" s="16">
        <v>70179</v>
      </c>
      <c r="Y70" s="16">
        <v>73445</v>
      </c>
      <c r="Z70" s="16">
        <v>74622</v>
      </c>
      <c r="AA70" s="16">
        <v>38830</v>
      </c>
      <c r="AB70" s="16">
        <v>74202</v>
      </c>
      <c r="AC70" s="16">
        <v>73763</v>
      </c>
      <c r="AD70" s="16">
        <v>81250</v>
      </c>
      <c r="AE70" s="16">
        <v>83067</v>
      </c>
      <c r="AF70" s="16">
        <v>83907</v>
      </c>
      <c r="AG70" s="16">
        <v>85098</v>
      </c>
    </row>
    <row r="71" spans="1:33" x14ac:dyDescent="0.2">
      <c r="A71" s="14" t="s">
        <v>85</v>
      </c>
      <c r="B71" s="11">
        <v>10</v>
      </c>
      <c r="C71" s="13" t="s">
        <v>105</v>
      </c>
      <c r="D71" s="6" t="s">
        <v>88</v>
      </c>
      <c r="E71" s="21">
        <v>19034</v>
      </c>
      <c r="F71" s="21">
        <v>17647</v>
      </c>
      <c r="G71" s="21">
        <v>17741</v>
      </c>
      <c r="H71" s="21">
        <v>16845</v>
      </c>
      <c r="I71" s="21">
        <v>15485</v>
      </c>
      <c r="J71" s="22">
        <v>16499</v>
      </c>
      <c r="K71" s="21">
        <v>17470</v>
      </c>
      <c r="L71" s="21">
        <v>28417</v>
      </c>
      <c r="M71" s="21">
        <v>30470</v>
      </c>
      <c r="N71" s="21">
        <v>29381</v>
      </c>
      <c r="O71" s="21">
        <v>28857</v>
      </c>
      <c r="P71" s="21">
        <v>28475</v>
      </c>
      <c r="Q71" s="16">
        <v>26708</v>
      </c>
      <c r="R71" s="16">
        <v>26169</v>
      </c>
      <c r="S71" s="16">
        <v>26747</v>
      </c>
      <c r="T71" s="16">
        <v>27168</v>
      </c>
      <c r="U71" s="16">
        <v>26183</v>
      </c>
      <c r="V71" s="16">
        <v>27034</v>
      </c>
      <c r="W71" s="16">
        <v>27158</v>
      </c>
      <c r="X71" s="16">
        <v>24543</v>
      </c>
      <c r="Y71" s="16">
        <v>22722</v>
      </c>
      <c r="Z71" s="16">
        <v>22126</v>
      </c>
      <c r="AA71" s="16">
        <v>23095</v>
      </c>
      <c r="AB71" s="16">
        <v>23010</v>
      </c>
      <c r="AC71" s="16">
        <v>24211</v>
      </c>
      <c r="AD71" s="16">
        <v>24976</v>
      </c>
      <c r="AE71" s="16">
        <v>22194</v>
      </c>
      <c r="AF71" s="16">
        <v>23176</v>
      </c>
      <c r="AG71" s="16">
        <v>24935</v>
      </c>
    </row>
    <row r="72" spans="1:33" s="34" customFormat="1" x14ac:dyDescent="0.2">
      <c r="A72" s="29" t="s">
        <v>106</v>
      </c>
      <c r="B72" s="30"/>
      <c r="C72" s="31"/>
      <c r="D72" s="32"/>
      <c r="E72" s="35">
        <f t="shared" ref="E72:R72" si="37">SUM(E51:E71)</f>
        <v>547867</v>
      </c>
      <c r="F72" s="35">
        <f t="shared" si="37"/>
        <v>565572</v>
      </c>
      <c r="G72" s="35">
        <f t="shared" si="37"/>
        <v>591561</v>
      </c>
      <c r="H72" s="35">
        <f t="shared" si="37"/>
        <v>587560</v>
      </c>
      <c r="I72" s="35">
        <f t="shared" si="37"/>
        <v>533859</v>
      </c>
      <c r="J72" s="35">
        <f t="shared" si="37"/>
        <v>547254</v>
      </c>
      <c r="K72" s="35">
        <f t="shared" si="37"/>
        <v>541363</v>
      </c>
      <c r="L72" s="35">
        <f t="shared" si="37"/>
        <v>576217</v>
      </c>
      <c r="M72" s="35">
        <f t="shared" si="37"/>
        <v>552854</v>
      </c>
      <c r="N72" s="35">
        <f t="shared" si="37"/>
        <v>567042</v>
      </c>
      <c r="O72" s="35">
        <f t="shared" si="37"/>
        <v>620746</v>
      </c>
      <c r="P72" s="35">
        <f t="shared" si="37"/>
        <v>656133</v>
      </c>
      <c r="Q72" s="35">
        <f t="shared" si="37"/>
        <v>675995</v>
      </c>
      <c r="R72" s="35">
        <f t="shared" si="37"/>
        <v>671855</v>
      </c>
      <c r="S72" s="35">
        <f t="shared" ref="S72:Y72" si="38">SUM(S51:S71)</f>
        <v>672011</v>
      </c>
      <c r="T72" s="35">
        <f t="shared" si="38"/>
        <v>691501</v>
      </c>
      <c r="U72" s="35">
        <f t="shared" si="38"/>
        <v>696894</v>
      </c>
      <c r="V72" s="35">
        <f t="shared" si="38"/>
        <v>700569</v>
      </c>
      <c r="W72" s="35">
        <f t="shared" si="38"/>
        <v>696147</v>
      </c>
      <c r="X72" s="35">
        <f t="shared" si="38"/>
        <v>681701</v>
      </c>
      <c r="Y72" s="35">
        <f t="shared" si="38"/>
        <v>651671</v>
      </c>
      <c r="Z72" s="35">
        <f>SUM(Z51:Z71)</f>
        <v>663331</v>
      </c>
      <c r="AA72" s="35">
        <f>SUM(AA51:AA71)</f>
        <v>607981</v>
      </c>
      <c r="AB72" s="35">
        <f>SUM(AB51:AB71)</f>
        <v>602687</v>
      </c>
      <c r="AC72" s="35">
        <f>SUM(AC51:AC71)</f>
        <v>696894</v>
      </c>
      <c r="AD72" s="35">
        <f>SUM(AD51:AD71)</f>
        <v>743680</v>
      </c>
      <c r="AE72" s="35">
        <f t="shared" ref="AE72:AG72" si="39">SUM(AE51:AE71)</f>
        <v>745667</v>
      </c>
      <c r="AF72" s="35">
        <f t="shared" si="39"/>
        <v>583148</v>
      </c>
      <c r="AG72" s="35">
        <f t="shared" si="39"/>
        <v>602880</v>
      </c>
    </row>
    <row r="73" spans="1:33" x14ac:dyDescent="0.2">
      <c r="A73" s="14" t="s">
        <v>107</v>
      </c>
      <c r="B73" s="11">
        <v>142</v>
      </c>
      <c r="C73" s="13" t="s">
        <v>242</v>
      </c>
      <c r="D73" s="6" t="s">
        <v>108</v>
      </c>
      <c r="E73" s="21">
        <v>31745</v>
      </c>
      <c r="F73" s="21">
        <v>34277</v>
      </c>
      <c r="G73" s="21">
        <v>37006</v>
      </c>
      <c r="H73" s="21">
        <v>40116</v>
      </c>
      <c r="I73" s="21">
        <v>41522</v>
      </c>
      <c r="J73" s="22">
        <v>40858</v>
      </c>
      <c r="K73" s="21">
        <v>39390</v>
      </c>
      <c r="L73" s="21">
        <v>35419</v>
      </c>
      <c r="M73" s="21">
        <v>35016</v>
      </c>
      <c r="N73" s="21">
        <v>37841</v>
      </c>
      <c r="O73" s="21">
        <v>40022</v>
      </c>
      <c r="P73" s="21">
        <v>48913</v>
      </c>
      <c r="Q73" s="16">
        <v>51542</v>
      </c>
      <c r="R73" s="16">
        <v>51370</v>
      </c>
      <c r="S73" s="16">
        <v>52563</v>
      </c>
      <c r="T73" s="16">
        <v>57716</v>
      </c>
      <c r="U73" s="16">
        <v>64404</v>
      </c>
      <c r="V73" s="16">
        <v>70352</v>
      </c>
      <c r="W73" s="16">
        <v>75822</v>
      </c>
      <c r="X73" s="16">
        <v>76127</v>
      </c>
      <c r="Y73" s="16">
        <v>74050</v>
      </c>
      <c r="Z73" s="16">
        <v>74112</v>
      </c>
      <c r="AA73" s="16">
        <v>69987</v>
      </c>
      <c r="AB73" s="16">
        <v>69149</v>
      </c>
      <c r="AC73" s="16">
        <v>80927</v>
      </c>
      <c r="AD73" s="16">
        <v>80305</v>
      </c>
      <c r="AE73" s="16">
        <v>80213</v>
      </c>
      <c r="AF73" s="16">
        <v>77061</v>
      </c>
      <c r="AG73" s="16">
        <v>71871</v>
      </c>
    </row>
    <row r="74" spans="1:33" s="34" customFormat="1" x14ac:dyDescent="0.2">
      <c r="A74" s="29" t="s">
        <v>109</v>
      </c>
      <c r="B74" s="30"/>
      <c r="C74" s="31"/>
      <c r="D74" s="32"/>
      <c r="E74" s="35">
        <f t="shared" ref="E74:R74" si="40">+E73</f>
        <v>31745</v>
      </c>
      <c r="F74" s="35">
        <f t="shared" si="40"/>
        <v>34277</v>
      </c>
      <c r="G74" s="35">
        <f t="shared" si="40"/>
        <v>37006</v>
      </c>
      <c r="H74" s="35">
        <f t="shared" si="40"/>
        <v>40116</v>
      </c>
      <c r="I74" s="35">
        <f t="shared" si="40"/>
        <v>41522</v>
      </c>
      <c r="J74" s="35">
        <f t="shared" si="40"/>
        <v>40858</v>
      </c>
      <c r="K74" s="35">
        <f t="shared" si="40"/>
        <v>39390</v>
      </c>
      <c r="L74" s="35">
        <f t="shared" si="40"/>
        <v>35419</v>
      </c>
      <c r="M74" s="35">
        <f t="shared" si="40"/>
        <v>35016</v>
      </c>
      <c r="N74" s="35">
        <f t="shared" si="40"/>
        <v>37841</v>
      </c>
      <c r="O74" s="35">
        <f t="shared" si="40"/>
        <v>40022</v>
      </c>
      <c r="P74" s="35">
        <f t="shared" si="40"/>
        <v>48913</v>
      </c>
      <c r="Q74" s="35">
        <f t="shared" si="40"/>
        <v>51542</v>
      </c>
      <c r="R74" s="35">
        <f t="shared" si="40"/>
        <v>51370</v>
      </c>
      <c r="S74" s="35">
        <f>+S73</f>
        <v>52563</v>
      </c>
      <c r="T74" s="35">
        <v>57716</v>
      </c>
      <c r="U74" s="35">
        <f t="shared" ref="U74:AG74" si="41">+U73</f>
        <v>64404</v>
      </c>
      <c r="V74" s="35">
        <f t="shared" si="41"/>
        <v>70352</v>
      </c>
      <c r="W74" s="35">
        <f t="shared" si="41"/>
        <v>75822</v>
      </c>
      <c r="X74" s="35">
        <f t="shared" si="41"/>
        <v>76127</v>
      </c>
      <c r="Y74" s="35">
        <f t="shared" si="41"/>
        <v>74050</v>
      </c>
      <c r="Z74" s="35">
        <f t="shared" si="41"/>
        <v>74112</v>
      </c>
      <c r="AA74" s="35">
        <f t="shared" si="41"/>
        <v>69987</v>
      </c>
      <c r="AB74" s="35">
        <f t="shared" si="41"/>
        <v>69149</v>
      </c>
      <c r="AC74" s="35">
        <f t="shared" si="41"/>
        <v>80927</v>
      </c>
      <c r="AD74" s="35">
        <f t="shared" si="41"/>
        <v>80305</v>
      </c>
      <c r="AE74" s="35">
        <f t="shared" si="41"/>
        <v>80213</v>
      </c>
      <c r="AF74" s="35">
        <f t="shared" si="41"/>
        <v>77061</v>
      </c>
      <c r="AG74" s="35">
        <f t="shared" si="41"/>
        <v>71871</v>
      </c>
    </row>
    <row r="75" spans="1:33" x14ac:dyDescent="0.2">
      <c r="A75" s="14" t="s">
        <v>110</v>
      </c>
      <c r="B75" s="11">
        <v>140</v>
      </c>
      <c r="C75" s="13" t="s">
        <v>254</v>
      </c>
      <c r="D75" s="6" t="s">
        <v>111</v>
      </c>
      <c r="E75" s="21">
        <v>7473</v>
      </c>
      <c r="F75" s="21">
        <v>7780</v>
      </c>
      <c r="G75" s="21">
        <v>8057</v>
      </c>
      <c r="H75" s="21">
        <v>8078</v>
      </c>
      <c r="I75" s="21">
        <v>7013</v>
      </c>
      <c r="J75" s="22">
        <v>7479</v>
      </c>
      <c r="K75" s="21">
        <v>7741</v>
      </c>
      <c r="L75" s="21">
        <v>8192</v>
      </c>
      <c r="M75" s="21">
        <v>8419</v>
      </c>
      <c r="N75" s="21">
        <v>8750</v>
      </c>
      <c r="O75" s="21">
        <v>8929</v>
      </c>
      <c r="P75" s="21">
        <v>11083</v>
      </c>
      <c r="Q75" s="16">
        <v>11897</v>
      </c>
      <c r="R75" s="16">
        <v>11229</v>
      </c>
      <c r="S75" s="16">
        <v>10549</v>
      </c>
      <c r="T75" s="16">
        <v>11148</v>
      </c>
      <c r="U75" s="16">
        <v>11192</v>
      </c>
      <c r="V75" s="16">
        <v>12177</v>
      </c>
      <c r="W75" s="16">
        <v>12322</v>
      </c>
      <c r="X75" s="16">
        <v>12738</v>
      </c>
      <c r="Y75" s="16">
        <v>12061</v>
      </c>
      <c r="Z75" s="16">
        <v>12487</v>
      </c>
      <c r="AA75" s="16">
        <v>11554</v>
      </c>
      <c r="AB75" s="16">
        <v>11102</v>
      </c>
      <c r="AC75" s="16">
        <v>12322</v>
      </c>
      <c r="AD75" s="16">
        <v>13641</v>
      </c>
      <c r="AE75" s="16">
        <v>13789</v>
      </c>
      <c r="AF75" s="16">
        <v>13162</v>
      </c>
      <c r="AG75" s="16">
        <v>13751</v>
      </c>
    </row>
    <row r="76" spans="1:33" s="34" customFormat="1" x14ac:dyDescent="0.2">
      <c r="A76" s="29" t="s">
        <v>112</v>
      </c>
      <c r="B76" s="30"/>
      <c r="C76" s="31"/>
      <c r="D76" s="32"/>
      <c r="E76" s="35">
        <f t="shared" ref="E76:R76" si="42">+E75</f>
        <v>7473</v>
      </c>
      <c r="F76" s="35">
        <f t="shared" si="42"/>
        <v>7780</v>
      </c>
      <c r="G76" s="35">
        <f t="shared" si="42"/>
        <v>8057</v>
      </c>
      <c r="H76" s="35">
        <f t="shared" si="42"/>
        <v>8078</v>
      </c>
      <c r="I76" s="35">
        <f t="shared" si="42"/>
        <v>7013</v>
      </c>
      <c r="J76" s="35">
        <f t="shared" si="42"/>
        <v>7479</v>
      </c>
      <c r="K76" s="35">
        <f t="shared" si="42"/>
        <v>7741</v>
      </c>
      <c r="L76" s="35">
        <f t="shared" si="42"/>
        <v>8192</v>
      </c>
      <c r="M76" s="35">
        <f t="shared" si="42"/>
        <v>8419</v>
      </c>
      <c r="N76" s="35">
        <f t="shared" si="42"/>
        <v>8750</v>
      </c>
      <c r="O76" s="35">
        <f t="shared" si="42"/>
        <v>8929</v>
      </c>
      <c r="P76" s="35">
        <f t="shared" si="42"/>
        <v>11083</v>
      </c>
      <c r="Q76" s="35">
        <f t="shared" si="42"/>
        <v>11897</v>
      </c>
      <c r="R76" s="35">
        <f t="shared" si="42"/>
        <v>11229</v>
      </c>
      <c r="S76" s="35">
        <f t="shared" ref="S76:Y76" si="43">+S75</f>
        <v>10549</v>
      </c>
      <c r="T76" s="35">
        <f t="shared" si="43"/>
        <v>11148</v>
      </c>
      <c r="U76" s="35">
        <f t="shared" si="43"/>
        <v>11192</v>
      </c>
      <c r="V76" s="35">
        <f t="shared" si="43"/>
        <v>12177</v>
      </c>
      <c r="W76" s="35">
        <f t="shared" si="43"/>
        <v>12322</v>
      </c>
      <c r="X76" s="35">
        <f t="shared" si="43"/>
        <v>12738</v>
      </c>
      <c r="Y76" s="35">
        <f t="shared" si="43"/>
        <v>12061</v>
      </c>
      <c r="Z76" s="35">
        <f>+Z75</f>
        <v>12487</v>
      </c>
      <c r="AA76" s="35">
        <f>+AA75</f>
        <v>11554</v>
      </c>
      <c r="AB76" s="35">
        <f>+AB75</f>
        <v>11102</v>
      </c>
      <c r="AC76" s="35">
        <f>+AC75</f>
        <v>12322</v>
      </c>
      <c r="AD76" s="35">
        <f>+AD75</f>
        <v>13641</v>
      </c>
      <c r="AE76" s="35">
        <f t="shared" ref="AE76:AG76" si="44">+AE75</f>
        <v>13789</v>
      </c>
      <c r="AF76" s="35">
        <f t="shared" si="44"/>
        <v>13162</v>
      </c>
      <c r="AG76" s="35">
        <f t="shared" si="44"/>
        <v>13751</v>
      </c>
    </row>
    <row r="77" spans="1:33" x14ac:dyDescent="0.2">
      <c r="A77" s="14" t="s">
        <v>113</v>
      </c>
      <c r="B77" s="11">
        <v>8</v>
      </c>
      <c r="C77" s="13" t="s">
        <v>255</v>
      </c>
      <c r="D77" s="6" t="s">
        <v>114</v>
      </c>
      <c r="E77" s="21">
        <v>2871</v>
      </c>
      <c r="F77" s="21">
        <v>3391</v>
      </c>
      <c r="G77" s="21">
        <v>2760</v>
      </c>
      <c r="H77" s="21">
        <v>2884</v>
      </c>
      <c r="I77" s="21">
        <v>2580</v>
      </c>
      <c r="J77" s="22">
        <v>2372</v>
      </c>
      <c r="K77" s="21">
        <v>2554</v>
      </c>
      <c r="L77" s="21">
        <v>2799</v>
      </c>
      <c r="M77" s="21">
        <v>2938</v>
      </c>
      <c r="N77" s="21">
        <v>3277</v>
      </c>
      <c r="O77" s="21">
        <v>3605</v>
      </c>
      <c r="P77" s="21">
        <v>3909</v>
      </c>
      <c r="Q77" s="16">
        <v>3331</v>
      </c>
      <c r="R77" s="16">
        <v>3516</v>
      </c>
      <c r="S77" s="16">
        <v>3962</v>
      </c>
      <c r="T77" s="16">
        <v>3688</v>
      </c>
      <c r="U77" s="16">
        <v>4498</v>
      </c>
      <c r="V77" s="16">
        <v>5896</v>
      </c>
      <c r="W77" s="16">
        <v>5076</v>
      </c>
      <c r="X77" s="16">
        <v>4928</v>
      </c>
      <c r="Y77" s="16">
        <v>4923</v>
      </c>
      <c r="Z77" s="16">
        <v>4818</v>
      </c>
      <c r="AA77" s="16">
        <v>4296</v>
      </c>
      <c r="AB77" s="16">
        <v>4172</v>
      </c>
      <c r="AC77" s="16">
        <v>4413</v>
      </c>
      <c r="AD77" s="16">
        <v>4494</v>
      </c>
      <c r="AE77" s="16">
        <v>5116</v>
      </c>
      <c r="AF77" s="16">
        <v>5441</v>
      </c>
      <c r="AG77" s="16">
        <v>5441</v>
      </c>
    </row>
    <row r="78" spans="1:33" x14ac:dyDescent="0.2">
      <c r="A78" s="14" t="s">
        <v>113</v>
      </c>
      <c r="B78" s="11">
        <v>96</v>
      </c>
      <c r="C78" s="13" t="s">
        <v>115</v>
      </c>
      <c r="D78" s="6" t="s">
        <v>116</v>
      </c>
      <c r="E78" s="23">
        <v>3271</v>
      </c>
      <c r="F78" s="21">
        <v>3025</v>
      </c>
      <c r="G78" s="21">
        <v>3642</v>
      </c>
      <c r="H78" s="21">
        <v>5263</v>
      </c>
      <c r="I78" s="21">
        <v>3826</v>
      </c>
      <c r="J78" s="22">
        <v>3834</v>
      </c>
      <c r="K78" s="21">
        <v>3457</v>
      </c>
      <c r="L78" s="21">
        <v>3155</v>
      </c>
      <c r="M78" s="21">
        <v>2888</v>
      </c>
      <c r="N78" s="21">
        <v>3876</v>
      </c>
      <c r="O78" s="21">
        <v>3397</v>
      </c>
      <c r="P78" s="21">
        <v>3569</v>
      </c>
      <c r="Q78" s="16">
        <v>4052</v>
      </c>
      <c r="R78" s="16">
        <v>4369</v>
      </c>
      <c r="S78" s="16">
        <v>4289</v>
      </c>
      <c r="T78" s="16">
        <v>7979</v>
      </c>
      <c r="U78" s="16">
        <v>4505</v>
      </c>
      <c r="V78" s="16">
        <v>4693</v>
      </c>
      <c r="W78" s="16">
        <v>4705</v>
      </c>
      <c r="X78" s="16">
        <v>4903</v>
      </c>
      <c r="Y78" s="16">
        <v>4422</v>
      </c>
      <c r="Z78" s="16">
        <v>4154</v>
      </c>
      <c r="AA78" s="16">
        <v>3796</v>
      </c>
      <c r="AB78" s="16">
        <v>3619</v>
      </c>
      <c r="AC78" s="16">
        <v>3891</v>
      </c>
      <c r="AD78" s="16">
        <v>4132</v>
      </c>
      <c r="AE78" s="16">
        <v>4079</v>
      </c>
      <c r="AF78" s="16">
        <v>3813</v>
      </c>
      <c r="AG78" s="16">
        <v>3404</v>
      </c>
    </row>
    <row r="79" spans="1:33" s="34" customFormat="1" x14ac:dyDescent="0.2">
      <c r="A79" s="29" t="s">
        <v>117</v>
      </c>
      <c r="B79" s="30"/>
      <c r="C79" s="31"/>
      <c r="D79" s="32"/>
      <c r="E79" s="35">
        <f t="shared" ref="E79:R79" si="45">+E77+E78</f>
        <v>6142</v>
      </c>
      <c r="F79" s="35">
        <f t="shared" si="45"/>
        <v>6416</v>
      </c>
      <c r="G79" s="35">
        <f t="shared" si="45"/>
        <v>6402</v>
      </c>
      <c r="H79" s="35">
        <f t="shared" si="45"/>
        <v>8147</v>
      </c>
      <c r="I79" s="35">
        <f t="shared" si="45"/>
        <v>6406</v>
      </c>
      <c r="J79" s="35">
        <f t="shared" si="45"/>
        <v>6206</v>
      </c>
      <c r="K79" s="35">
        <f t="shared" si="45"/>
        <v>6011</v>
      </c>
      <c r="L79" s="35">
        <f t="shared" si="45"/>
        <v>5954</v>
      </c>
      <c r="M79" s="35">
        <f t="shared" si="45"/>
        <v>5826</v>
      </c>
      <c r="N79" s="35">
        <f t="shared" si="45"/>
        <v>7153</v>
      </c>
      <c r="O79" s="35">
        <f t="shared" si="45"/>
        <v>7002</v>
      </c>
      <c r="P79" s="35">
        <f t="shared" si="45"/>
        <v>7478</v>
      </c>
      <c r="Q79" s="35">
        <f t="shared" si="45"/>
        <v>7383</v>
      </c>
      <c r="R79" s="35">
        <f t="shared" si="45"/>
        <v>7885</v>
      </c>
      <c r="S79" s="35">
        <f t="shared" ref="S79:Y79" si="46">+S77+S78</f>
        <v>8251</v>
      </c>
      <c r="T79" s="35">
        <f t="shared" si="46"/>
        <v>11667</v>
      </c>
      <c r="U79" s="35">
        <f t="shared" si="46"/>
        <v>9003</v>
      </c>
      <c r="V79" s="35">
        <f t="shared" si="46"/>
        <v>10589</v>
      </c>
      <c r="W79" s="35">
        <f t="shared" si="46"/>
        <v>9781</v>
      </c>
      <c r="X79" s="35">
        <f t="shared" si="46"/>
        <v>9831</v>
      </c>
      <c r="Y79" s="35">
        <f t="shared" si="46"/>
        <v>9345</v>
      </c>
      <c r="Z79" s="35">
        <f t="shared" ref="Z79:AG79" si="47">+Z77+Z78</f>
        <v>8972</v>
      </c>
      <c r="AA79" s="35">
        <f t="shared" si="47"/>
        <v>8092</v>
      </c>
      <c r="AB79" s="35">
        <f t="shared" si="47"/>
        <v>7791</v>
      </c>
      <c r="AC79" s="35">
        <f t="shared" si="47"/>
        <v>8304</v>
      </c>
      <c r="AD79" s="35">
        <f t="shared" si="47"/>
        <v>8626</v>
      </c>
      <c r="AE79" s="35">
        <f t="shared" si="47"/>
        <v>9195</v>
      </c>
      <c r="AF79" s="35">
        <f t="shared" si="47"/>
        <v>9254</v>
      </c>
      <c r="AG79" s="35">
        <f t="shared" si="47"/>
        <v>8845</v>
      </c>
    </row>
    <row r="80" spans="1:33" x14ac:dyDescent="0.2">
      <c r="A80" s="14" t="s">
        <v>118</v>
      </c>
      <c r="B80" s="11">
        <v>173</v>
      </c>
      <c r="C80" s="13" t="s">
        <v>119</v>
      </c>
      <c r="D80" s="6" t="s">
        <v>120</v>
      </c>
      <c r="E80" s="21">
        <v>3087</v>
      </c>
      <c r="F80" s="21">
        <v>3346</v>
      </c>
      <c r="G80" s="21">
        <v>3416</v>
      </c>
      <c r="H80" s="21">
        <v>4046</v>
      </c>
      <c r="I80" s="23">
        <v>4096</v>
      </c>
      <c r="J80" s="24">
        <v>3527</v>
      </c>
      <c r="K80" s="21">
        <v>3681</v>
      </c>
      <c r="L80" s="21">
        <v>3685</v>
      </c>
      <c r="M80" s="21">
        <v>3234</v>
      </c>
      <c r="N80" s="21">
        <v>4110</v>
      </c>
      <c r="O80" s="21">
        <v>4213</v>
      </c>
      <c r="P80" s="21">
        <v>4547</v>
      </c>
      <c r="Q80" s="16">
        <v>2564</v>
      </c>
      <c r="R80" s="16">
        <v>4822</v>
      </c>
      <c r="S80" s="16">
        <v>4660</v>
      </c>
      <c r="T80" s="16">
        <v>4956</v>
      </c>
      <c r="U80" s="16">
        <v>4852</v>
      </c>
      <c r="V80" s="16">
        <v>5273</v>
      </c>
      <c r="W80" s="16">
        <v>5389</v>
      </c>
      <c r="X80" s="16">
        <v>5672</v>
      </c>
      <c r="Y80" s="16">
        <v>5171</v>
      </c>
      <c r="Z80" s="16">
        <v>5062</v>
      </c>
      <c r="AA80" s="16">
        <v>4646</v>
      </c>
      <c r="AB80" s="16">
        <v>4641</v>
      </c>
      <c r="AC80" s="16">
        <v>4983</v>
      </c>
      <c r="AD80" s="16">
        <v>5228</v>
      </c>
      <c r="AE80" s="16">
        <v>4988</v>
      </c>
      <c r="AF80" s="16">
        <v>4610</v>
      </c>
      <c r="AG80" s="16"/>
    </row>
    <row r="81" spans="1:33" x14ac:dyDescent="0.2">
      <c r="A81" s="14" t="s">
        <v>118</v>
      </c>
      <c r="B81" s="11">
        <v>191</v>
      </c>
      <c r="C81" s="13" t="s">
        <v>121</v>
      </c>
      <c r="D81" s="6" t="s">
        <v>122</v>
      </c>
      <c r="E81" s="21">
        <v>21492</v>
      </c>
      <c r="F81" s="21">
        <v>22869</v>
      </c>
      <c r="G81" s="21">
        <v>23443</v>
      </c>
      <c r="H81" s="21">
        <v>22906</v>
      </c>
      <c r="I81" s="21">
        <v>22285</v>
      </c>
      <c r="J81" s="22">
        <v>20931</v>
      </c>
      <c r="K81" s="21">
        <v>20087</v>
      </c>
      <c r="L81" s="21">
        <v>19804</v>
      </c>
      <c r="M81" s="21">
        <v>20063</v>
      </c>
      <c r="N81" s="21">
        <v>20877</v>
      </c>
      <c r="O81" s="21">
        <v>22466</v>
      </c>
      <c r="P81" s="21">
        <v>25979</v>
      </c>
      <c r="Q81" s="16">
        <v>26967</v>
      </c>
      <c r="R81" s="16">
        <v>27289</v>
      </c>
      <c r="S81" s="16">
        <v>26429</v>
      </c>
      <c r="T81" s="16">
        <v>26964</v>
      </c>
      <c r="U81" s="16">
        <v>29239</v>
      </c>
      <c r="V81" s="16">
        <v>30715</v>
      </c>
      <c r="W81" s="16">
        <v>32668</v>
      </c>
      <c r="X81" s="16">
        <v>35273</v>
      </c>
      <c r="Y81" s="16">
        <v>33636</v>
      </c>
      <c r="Z81" s="16">
        <v>31066</v>
      </c>
      <c r="AA81" s="16">
        <v>30046</v>
      </c>
      <c r="AB81" s="16">
        <v>29668</v>
      </c>
      <c r="AC81" s="16">
        <v>32544</v>
      </c>
      <c r="AD81" s="16">
        <v>35505</v>
      </c>
      <c r="AE81" s="16">
        <v>38398</v>
      </c>
      <c r="AF81" s="16"/>
      <c r="AG81" s="16"/>
    </row>
    <row r="82" spans="1:33" s="34" customFormat="1" x14ac:dyDescent="0.2">
      <c r="A82" s="29" t="s">
        <v>123</v>
      </c>
      <c r="B82" s="30"/>
      <c r="C82" s="31"/>
      <c r="D82" s="32"/>
      <c r="E82" s="35">
        <f t="shared" ref="E82:R82" si="48">+E80+E81</f>
        <v>24579</v>
      </c>
      <c r="F82" s="35">
        <f t="shared" si="48"/>
        <v>26215</v>
      </c>
      <c r="G82" s="35">
        <f t="shared" si="48"/>
        <v>26859</v>
      </c>
      <c r="H82" s="35">
        <f t="shared" si="48"/>
        <v>26952</v>
      </c>
      <c r="I82" s="35">
        <f t="shared" si="48"/>
        <v>26381</v>
      </c>
      <c r="J82" s="35">
        <f t="shared" si="48"/>
        <v>24458</v>
      </c>
      <c r="K82" s="35">
        <f t="shared" si="48"/>
        <v>23768</v>
      </c>
      <c r="L82" s="35">
        <f t="shared" si="48"/>
        <v>23489</v>
      </c>
      <c r="M82" s="35">
        <f t="shared" si="48"/>
        <v>23297</v>
      </c>
      <c r="N82" s="35">
        <f t="shared" si="48"/>
        <v>24987</v>
      </c>
      <c r="O82" s="35">
        <f t="shared" si="48"/>
        <v>26679</v>
      </c>
      <c r="P82" s="35">
        <f t="shared" si="48"/>
        <v>30526</v>
      </c>
      <c r="Q82" s="35">
        <f t="shared" si="48"/>
        <v>29531</v>
      </c>
      <c r="R82" s="35">
        <f t="shared" si="48"/>
        <v>32111</v>
      </c>
      <c r="S82" s="35">
        <f t="shared" ref="S82:Y82" si="49">+S80+S81</f>
        <v>31089</v>
      </c>
      <c r="T82" s="35">
        <f t="shared" si="49"/>
        <v>31920</v>
      </c>
      <c r="U82" s="35">
        <f t="shared" si="49"/>
        <v>34091</v>
      </c>
      <c r="V82" s="35">
        <f t="shared" si="49"/>
        <v>35988</v>
      </c>
      <c r="W82" s="35">
        <f t="shared" si="49"/>
        <v>38057</v>
      </c>
      <c r="X82" s="35">
        <f t="shared" si="49"/>
        <v>40945</v>
      </c>
      <c r="Y82" s="35">
        <f t="shared" si="49"/>
        <v>38807</v>
      </c>
      <c r="Z82" s="35">
        <f t="shared" ref="Z82:AG82" si="50">+Z80+Z81</f>
        <v>36128</v>
      </c>
      <c r="AA82" s="35">
        <f t="shared" si="50"/>
        <v>34692</v>
      </c>
      <c r="AB82" s="35">
        <f t="shared" si="50"/>
        <v>34309</v>
      </c>
      <c r="AC82" s="35">
        <f t="shared" si="50"/>
        <v>37527</v>
      </c>
      <c r="AD82" s="35">
        <f t="shared" si="50"/>
        <v>40733</v>
      </c>
      <c r="AE82" s="35">
        <f t="shared" si="50"/>
        <v>43386</v>
      </c>
      <c r="AF82" s="35">
        <f t="shared" si="50"/>
        <v>4610</v>
      </c>
      <c r="AG82" s="35">
        <f t="shared" si="50"/>
        <v>0</v>
      </c>
    </row>
    <row r="83" spans="1:33" x14ac:dyDescent="0.2">
      <c r="A83" s="14" t="s">
        <v>124</v>
      </c>
      <c r="B83" s="11">
        <v>137</v>
      </c>
      <c r="C83" s="13" t="s">
        <v>125</v>
      </c>
      <c r="D83" s="6" t="s">
        <v>126</v>
      </c>
      <c r="E83" s="21">
        <v>1003</v>
      </c>
      <c r="F83" s="21">
        <v>973</v>
      </c>
      <c r="G83" s="21">
        <v>1136</v>
      </c>
      <c r="H83" s="21">
        <v>1288</v>
      </c>
      <c r="I83" s="21">
        <v>1274</v>
      </c>
      <c r="J83" s="22">
        <v>1358</v>
      </c>
      <c r="K83" s="21">
        <v>1487</v>
      </c>
      <c r="L83" s="21">
        <v>1698</v>
      </c>
      <c r="M83" s="21">
        <v>1787</v>
      </c>
      <c r="N83" s="21">
        <v>1719</v>
      </c>
      <c r="O83" s="21">
        <v>1774</v>
      </c>
      <c r="P83" s="21">
        <v>1971</v>
      </c>
      <c r="Q83" s="16">
        <v>2032</v>
      </c>
      <c r="R83" s="16">
        <v>2184</v>
      </c>
      <c r="S83" s="16">
        <v>2203</v>
      </c>
      <c r="T83" s="16">
        <v>2318</v>
      </c>
      <c r="U83" s="16">
        <v>772</v>
      </c>
      <c r="V83" s="16">
        <v>2621</v>
      </c>
      <c r="W83" s="16">
        <v>2482</v>
      </c>
      <c r="X83" s="16">
        <v>0</v>
      </c>
      <c r="Y83" s="16">
        <v>2555</v>
      </c>
      <c r="Z83" s="16">
        <v>2588</v>
      </c>
      <c r="AA83" s="16">
        <v>2191</v>
      </c>
      <c r="AB83" s="16">
        <v>2185</v>
      </c>
      <c r="AC83" s="16">
        <v>2333</v>
      </c>
      <c r="AD83" s="16">
        <v>2364</v>
      </c>
      <c r="AE83" s="16"/>
      <c r="AF83" s="16">
        <v>2652</v>
      </c>
      <c r="AG83" s="16"/>
    </row>
    <row r="84" spans="1:33" x14ac:dyDescent="0.2">
      <c r="A84" s="14" t="s">
        <v>124</v>
      </c>
      <c r="B84" s="11">
        <v>80</v>
      </c>
      <c r="C84" s="13" t="s">
        <v>127</v>
      </c>
      <c r="D84" s="6" t="s">
        <v>128</v>
      </c>
      <c r="E84" s="21">
        <v>354</v>
      </c>
      <c r="F84" s="21">
        <v>409</v>
      </c>
      <c r="G84" s="21">
        <v>432</v>
      </c>
      <c r="H84" s="21">
        <v>430</v>
      </c>
      <c r="I84" s="21">
        <v>405</v>
      </c>
      <c r="J84" s="22">
        <v>434</v>
      </c>
      <c r="K84" s="21">
        <v>427</v>
      </c>
      <c r="L84" s="21">
        <v>377</v>
      </c>
      <c r="M84" s="21">
        <v>328</v>
      </c>
      <c r="N84" s="21">
        <v>311</v>
      </c>
      <c r="O84" s="21">
        <v>416</v>
      </c>
      <c r="P84" s="21">
        <v>380</v>
      </c>
      <c r="Q84" s="16">
        <v>438</v>
      </c>
      <c r="R84" s="16">
        <v>394</v>
      </c>
      <c r="S84" s="16">
        <v>376</v>
      </c>
      <c r="T84" s="16">
        <v>371</v>
      </c>
      <c r="U84" s="16">
        <v>388</v>
      </c>
      <c r="V84" s="16">
        <v>416</v>
      </c>
      <c r="W84" s="16">
        <v>462</v>
      </c>
      <c r="X84" s="16">
        <v>477</v>
      </c>
      <c r="Y84" s="16">
        <v>409</v>
      </c>
      <c r="Z84" s="16">
        <v>431</v>
      </c>
      <c r="AA84" s="16">
        <v>342</v>
      </c>
      <c r="AB84" s="16">
        <v>333</v>
      </c>
      <c r="AC84" s="16">
        <v>307</v>
      </c>
      <c r="AD84" s="16">
        <v>351</v>
      </c>
      <c r="AE84" s="16">
        <v>347</v>
      </c>
      <c r="AF84" s="16">
        <v>432</v>
      </c>
      <c r="AG84" s="16">
        <v>479</v>
      </c>
    </row>
    <row r="85" spans="1:33" s="34" customFormat="1" x14ac:dyDescent="0.2">
      <c r="A85" s="29" t="s">
        <v>129</v>
      </c>
      <c r="B85" s="30"/>
      <c r="C85" s="31"/>
      <c r="D85" s="32"/>
      <c r="E85" s="35">
        <f t="shared" ref="E85:R85" si="51">+E83+E84</f>
        <v>1357</v>
      </c>
      <c r="F85" s="35">
        <f t="shared" si="51"/>
        <v>1382</v>
      </c>
      <c r="G85" s="35">
        <f t="shared" si="51"/>
        <v>1568</v>
      </c>
      <c r="H85" s="35">
        <f t="shared" si="51"/>
        <v>1718</v>
      </c>
      <c r="I85" s="35">
        <f t="shared" si="51"/>
        <v>1679</v>
      </c>
      <c r="J85" s="35">
        <f t="shared" si="51"/>
        <v>1792</v>
      </c>
      <c r="K85" s="35">
        <f t="shared" si="51"/>
        <v>1914</v>
      </c>
      <c r="L85" s="35">
        <f t="shared" si="51"/>
        <v>2075</v>
      </c>
      <c r="M85" s="35">
        <f t="shared" si="51"/>
        <v>2115</v>
      </c>
      <c r="N85" s="35">
        <f t="shared" si="51"/>
        <v>2030</v>
      </c>
      <c r="O85" s="35">
        <f t="shared" si="51"/>
        <v>2190</v>
      </c>
      <c r="P85" s="35">
        <f t="shared" si="51"/>
        <v>2351</v>
      </c>
      <c r="Q85" s="35">
        <f t="shared" si="51"/>
        <v>2470</v>
      </c>
      <c r="R85" s="35">
        <f t="shared" si="51"/>
        <v>2578</v>
      </c>
      <c r="S85" s="35">
        <f t="shared" ref="S85:Y85" si="52">+S83+S84</f>
        <v>2579</v>
      </c>
      <c r="T85" s="35">
        <f t="shared" si="52"/>
        <v>2689</v>
      </c>
      <c r="U85" s="35">
        <f t="shared" si="52"/>
        <v>1160</v>
      </c>
      <c r="V85" s="35">
        <f t="shared" si="52"/>
        <v>3037</v>
      </c>
      <c r="W85" s="35">
        <f t="shared" si="52"/>
        <v>2944</v>
      </c>
      <c r="X85" s="35">
        <f t="shared" si="52"/>
        <v>477</v>
      </c>
      <c r="Y85" s="35">
        <f t="shared" si="52"/>
        <v>2964</v>
      </c>
      <c r="Z85" s="35">
        <f t="shared" ref="Z85:AG85" si="53">+Z83+Z84</f>
        <v>3019</v>
      </c>
      <c r="AA85" s="35">
        <f t="shared" si="53"/>
        <v>2533</v>
      </c>
      <c r="AB85" s="35">
        <f t="shared" si="53"/>
        <v>2518</v>
      </c>
      <c r="AC85" s="35">
        <f t="shared" si="53"/>
        <v>2640</v>
      </c>
      <c r="AD85" s="35">
        <f t="shared" si="53"/>
        <v>2715</v>
      </c>
      <c r="AE85" s="35">
        <f t="shared" si="53"/>
        <v>347</v>
      </c>
      <c r="AF85" s="35">
        <f t="shared" si="53"/>
        <v>3084</v>
      </c>
      <c r="AG85" s="35">
        <f t="shared" si="53"/>
        <v>479</v>
      </c>
    </row>
    <row r="86" spans="1:33" x14ac:dyDescent="0.2">
      <c r="A86" s="14" t="s">
        <v>130</v>
      </c>
      <c r="B86" s="11">
        <v>152</v>
      </c>
      <c r="C86" s="13" t="s">
        <v>131</v>
      </c>
      <c r="D86" s="6" t="s">
        <v>132</v>
      </c>
      <c r="E86" s="21">
        <v>10118</v>
      </c>
      <c r="F86" s="21">
        <v>10607</v>
      </c>
      <c r="G86" s="21">
        <v>11383</v>
      </c>
      <c r="H86" s="21">
        <v>12501</v>
      </c>
      <c r="I86" s="21">
        <v>12367</v>
      </c>
      <c r="J86" s="22">
        <v>13490</v>
      </c>
      <c r="K86" s="21">
        <v>13052</v>
      </c>
      <c r="L86" s="21">
        <v>13239</v>
      </c>
      <c r="M86" s="21">
        <v>13780</v>
      </c>
      <c r="N86" s="21">
        <v>14229</v>
      </c>
      <c r="O86" s="21">
        <v>15180</v>
      </c>
      <c r="P86" s="21">
        <v>17161</v>
      </c>
      <c r="Q86" s="16">
        <v>18405</v>
      </c>
      <c r="R86" s="16">
        <v>20211</v>
      </c>
      <c r="S86" s="16">
        <v>20025</v>
      </c>
      <c r="T86" s="16">
        <v>20877</v>
      </c>
      <c r="U86" s="16">
        <v>21570</v>
      </c>
      <c r="V86" s="16">
        <v>21133</v>
      </c>
      <c r="W86" s="16">
        <v>20595</v>
      </c>
      <c r="X86" s="16">
        <v>22127</v>
      </c>
      <c r="Y86" s="16">
        <v>20720</v>
      </c>
      <c r="Z86" s="16">
        <v>20301</v>
      </c>
      <c r="AA86" s="16">
        <v>18877</v>
      </c>
      <c r="AB86" s="16">
        <v>17962</v>
      </c>
      <c r="AC86" s="16">
        <v>20618</v>
      </c>
      <c r="AD86" s="16">
        <v>20398</v>
      </c>
      <c r="AE86" s="16">
        <v>20525</v>
      </c>
      <c r="AF86" s="16">
        <v>20750</v>
      </c>
      <c r="AG86" s="16">
        <v>19855</v>
      </c>
    </row>
    <row r="87" spans="1:33" s="34" customFormat="1" x14ac:dyDescent="0.2">
      <c r="A87" s="29" t="s">
        <v>133</v>
      </c>
      <c r="B87" s="30"/>
      <c r="C87" s="31"/>
      <c r="D87" s="32"/>
      <c r="E87" s="35">
        <f t="shared" ref="E87:R87" si="54">+E86</f>
        <v>10118</v>
      </c>
      <c r="F87" s="35">
        <f t="shared" si="54"/>
        <v>10607</v>
      </c>
      <c r="G87" s="35">
        <f t="shared" si="54"/>
        <v>11383</v>
      </c>
      <c r="H87" s="35">
        <f t="shared" si="54"/>
        <v>12501</v>
      </c>
      <c r="I87" s="35">
        <f t="shared" si="54"/>
        <v>12367</v>
      </c>
      <c r="J87" s="35">
        <f t="shared" si="54"/>
        <v>13490</v>
      </c>
      <c r="K87" s="35">
        <f t="shared" si="54"/>
        <v>13052</v>
      </c>
      <c r="L87" s="35">
        <f t="shared" si="54"/>
        <v>13239</v>
      </c>
      <c r="M87" s="35">
        <f t="shared" si="54"/>
        <v>13780</v>
      </c>
      <c r="N87" s="35">
        <f t="shared" si="54"/>
        <v>14229</v>
      </c>
      <c r="O87" s="35">
        <f t="shared" si="54"/>
        <v>15180</v>
      </c>
      <c r="P87" s="35">
        <f t="shared" si="54"/>
        <v>17161</v>
      </c>
      <c r="Q87" s="35">
        <f t="shared" si="54"/>
        <v>18405</v>
      </c>
      <c r="R87" s="35">
        <f t="shared" si="54"/>
        <v>20211</v>
      </c>
      <c r="S87" s="35">
        <f t="shared" ref="S87:Y87" si="55">+S86</f>
        <v>20025</v>
      </c>
      <c r="T87" s="35">
        <f t="shared" si="55"/>
        <v>20877</v>
      </c>
      <c r="U87" s="35">
        <f t="shared" si="55"/>
        <v>21570</v>
      </c>
      <c r="V87" s="35">
        <f t="shared" si="55"/>
        <v>21133</v>
      </c>
      <c r="W87" s="35">
        <f t="shared" si="55"/>
        <v>20595</v>
      </c>
      <c r="X87" s="35">
        <f t="shared" si="55"/>
        <v>22127</v>
      </c>
      <c r="Y87" s="35">
        <f t="shared" si="55"/>
        <v>20720</v>
      </c>
      <c r="Z87" s="35">
        <f t="shared" ref="Z87:AG87" si="56">+Z86</f>
        <v>20301</v>
      </c>
      <c r="AA87" s="35">
        <f t="shared" si="56"/>
        <v>18877</v>
      </c>
      <c r="AB87" s="35">
        <f t="shared" si="56"/>
        <v>17962</v>
      </c>
      <c r="AC87" s="35">
        <f t="shared" si="56"/>
        <v>20618</v>
      </c>
      <c r="AD87" s="35">
        <f t="shared" si="56"/>
        <v>20398</v>
      </c>
      <c r="AE87" s="35">
        <f t="shared" si="56"/>
        <v>20525</v>
      </c>
      <c r="AF87" s="35">
        <f t="shared" si="56"/>
        <v>20750</v>
      </c>
      <c r="AG87" s="35">
        <f t="shared" si="56"/>
        <v>19855</v>
      </c>
    </row>
    <row r="88" spans="1:33" x14ac:dyDescent="0.2">
      <c r="A88" s="14" t="s">
        <v>134</v>
      </c>
      <c r="B88" s="11">
        <v>147</v>
      </c>
      <c r="C88" s="13" t="s">
        <v>135</v>
      </c>
      <c r="D88" s="6" t="s">
        <v>136</v>
      </c>
      <c r="E88" s="21">
        <v>5038</v>
      </c>
      <c r="F88" s="21">
        <v>5625</v>
      </c>
      <c r="G88" s="21">
        <v>6421</v>
      </c>
      <c r="H88" s="21">
        <v>5873</v>
      </c>
      <c r="I88" s="17" t="s">
        <v>27</v>
      </c>
      <c r="J88" s="26">
        <v>4941</v>
      </c>
      <c r="K88" s="21">
        <v>5982</v>
      </c>
      <c r="L88" s="21">
        <v>4505</v>
      </c>
      <c r="M88" s="21">
        <v>4367</v>
      </c>
      <c r="N88" s="21">
        <v>5015</v>
      </c>
      <c r="O88" s="21">
        <v>4952</v>
      </c>
      <c r="P88" s="21">
        <v>5188</v>
      </c>
      <c r="Q88" s="16">
        <v>5625</v>
      </c>
      <c r="R88" s="16">
        <v>6010</v>
      </c>
      <c r="S88" s="16">
        <v>6153</v>
      </c>
      <c r="T88" s="16">
        <v>6641</v>
      </c>
      <c r="U88" s="16">
        <v>7374</v>
      </c>
      <c r="V88" s="16">
        <v>7823</v>
      </c>
      <c r="W88" s="16">
        <v>8037</v>
      </c>
      <c r="X88" s="16">
        <v>8093</v>
      </c>
      <c r="Y88" s="16">
        <v>7848</v>
      </c>
      <c r="Z88" s="16">
        <v>8208</v>
      </c>
      <c r="AA88" s="16">
        <v>7936</v>
      </c>
      <c r="AB88" s="16">
        <v>8255</v>
      </c>
      <c r="AC88" s="16">
        <v>8582</v>
      </c>
      <c r="AD88" s="16">
        <v>9574</v>
      </c>
      <c r="AE88" s="16">
        <v>9109</v>
      </c>
      <c r="AF88" s="16">
        <v>8923</v>
      </c>
      <c r="AG88" s="16">
        <v>8824</v>
      </c>
    </row>
    <row r="89" spans="1:33" x14ac:dyDescent="0.2">
      <c r="A89" s="14" t="s">
        <v>134</v>
      </c>
      <c r="B89" s="11">
        <v>107</v>
      </c>
      <c r="C89" s="13" t="s">
        <v>137</v>
      </c>
      <c r="D89" s="6" t="s">
        <v>138</v>
      </c>
      <c r="E89" s="21">
        <v>2289</v>
      </c>
      <c r="F89" s="21">
        <v>2831</v>
      </c>
      <c r="G89" s="21">
        <v>3205</v>
      </c>
      <c r="H89" s="21">
        <v>2808</v>
      </c>
      <c r="I89" s="21">
        <v>2524</v>
      </c>
      <c r="J89" s="22">
        <v>2512</v>
      </c>
      <c r="K89" s="21">
        <v>2342</v>
      </c>
      <c r="L89" s="21">
        <v>2156</v>
      </c>
      <c r="M89" s="21">
        <v>2719</v>
      </c>
      <c r="N89" s="21">
        <v>2595</v>
      </c>
      <c r="O89" s="21">
        <v>2727</v>
      </c>
      <c r="P89" s="21">
        <v>2731</v>
      </c>
      <c r="Q89" s="16">
        <v>2928</v>
      </c>
      <c r="R89" s="16">
        <v>2893</v>
      </c>
      <c r="S89" s="16">
        <v>2823</v>
      </c>
      <c r="T89" s="16">
        <v>3073</v>
      </c>
      <c r="U89" s="16">
        <v>3301</v>
      </c>
      <c r="V89" s="16">
        <v>3545</v>
      </c>
      <c r="W89" s="16">
        <v>3290</v>
      </c>
      <c r="X89" s="16">
        <v>3408</v>
      </c>
      <c r="Y89" s="16">
        <v>3822</v>
      </c>
      <c r="Z89" s="16">
        <v>4017</v>
      </c>
      <c r="AA89" s="16">
        <v>3940</v>
      </c>
      <c r="AB89" s="16">
        <v>3738</v>
      </c>
      <c r="AC89" s="16">
        <v>4133</v>
      </c>
      <c r="AD89" s="16">
        <v>4729</v>
      </c>
      <c r="AE89" s="16">
        <v>4765</v>
      </c>
      <c r="AF89" s="16">
        <v>4342</v>
      </c>
      <c r="AG89" s="16">
        <v>4369</v>
      </c>
    </row>
    <row r="90" spans="1:33" x14ac:dyDescent="0.2">
      <c r="A90" s="14" t="s">
        <v>134</v>
      </c>
      <c r="B90" s="11">
        <v>23</v>
      </c>
      <c r="C90" s="13" t="s">
        <v>227</v>
      </c>
      <c r="D90" s="6" t="s">
        <v>139</v>
      </c>
      <c r="E90" s="21">
        <v>3850</v>
      </c>
      <c r="F90" s="21">
        <v>8540</v>
      </c>
      <c r="G90" s="21">
        <v>4957</v>
      </c>
      <c r="H90" s="21">
        <v>3061</v>
      </c>
      <c r="I90" s="21">
        <v>2765</v>
      </c>
      <c r="J90" s="22">
        <v>3363</v>
      </c>
      <c r="K90" s="21">
        <v>4829</v>
      </c>
      <c r="L90" s="21">
        <v>3461</v>
      </c>
      <c r="M90" s="21">
        <v>4985</v>
      </c>
      <c r="N90" s="21">
        <v>4375</v>
      </c>
      <c r="O90" s="21">
        <v>5459</v>
      </c>
      <c r="P90" s="21">
        <v>6279</v>
      </c>
      <c r="Q90" s="16">
        <v>3545</v>
      </c>
      <c r="R90" s="16">
        <v>3844</v>
      </c>
      <c r="S90" s="16">
        <v>3305</v>
      </c>
      <c r="T90" s="16">
        <v>3736</v>
      </c>
      <c r="U90" s="16">
        <v>7169</v>
      </c>
      <c r="V90" s="16">
        <v>10014</v>
      </c>
      <c r="W90" s="16">
        <v>9610</v>
      </c>
      <c r="X90" s="16">
        <v>4609</v>
      </c>
      <c r="Y90" s="16">
        <v>8576</v>
      </c>
      <c r="Z90" s="16">
        <v>6830</v>
      </c>
      <c r="AA90" s="16">
        <v>6861</v>
      </c>
      <c r="AB90" s="16">
        <v>6925</v>
      </c>
      <c r="AC90" s="16">
        <v>6728</v>
      </c>
      <c r="AD90" s="16">
        <v>7531</v>
      </c>
      <c r="AE90" s="16">
        <v>7980</v>
      </c>
      <c r="AF90" s="16">
        <v>8258</v>
      </c>
      <c r="AG90" s="16">
        <v>8679</v>
      </c>
    </row>
    <row r="91" spans="1:33" s="34" customFormat="1" x14ac:dyDescent="0.2">
      <c r="A91" s="29" t="s">
        <v>140</v>
      </c>
      <c r="B91" s="30"/>
      <c r="C91" s="31"/>
      <c r="D91" s="32"/>
      <c r="E91" s="35">
        <f t="shared" ref="E91:R91" si="57">SUM(E88:E90)</f>
        <v>11177</v>
      </c>
      <c r="F91" s="35">
        <f t="shared" si="57"/>
        <v>16996</v>
      </c>
      <c r="G91" s="35">
        <f t="shared" si="57"/>
        <v>14583</v>
      </c>
      <c r="H91" s="35">
        <f t="shared" si="57"/>
        <v>11742</v>
      </c>
      <c r="I91" s="35">
        <f t="shared" si="57"/>
        <v>5289</v>
      </c>
      <c r="J91" s="35">
        <f t="shared" si="57"/>
        <v>10816</v>
      </c>
      <c r="K91" s="35">
        <f t="shared" si="57"/>
        <v>13153</v>
      </c>
      <c r="L91" s="35">
        <f t="shared" si="57"/>
        <v>10122</v>
      </c>
      <c r="M91" s="35">
        <f t="shared" si="57"/>
        <v>12071</v>
      </c>
      <c r="N91" s="35">
        <f t="shared" si="57"/>
        <v>11985</v>
      </c>
      <c r="O91" s="35">
        <f t="shared" si="57"/>
        <v>13138</v>
      </c>
      <c r="P91" s="35">
        <f t="shared" si="57"/>
        <v>14198</v>
      </c>
      <c r="Q91" s="35">
        <f t="shared" si="57"/>
        <v>12098</v>
      </c>
      <c r="R91" s="35">
        <f t="shared" si="57"/>
        <v>12747</v>
      </c>
      <c r="S91" s="35">
        <f t="shared" ref="S91:Y91" si="58">SUM(S88:S90)</f>
        <v>12281</v>
      </c>
      <c r="T91" s="35">
        <f t="shared" si="58"/>
        <v>13450</v>
      </c>
      <c r="U91" s="35">
        <f t="shared" si="58"/>
        <v>17844</v>
      </c>
      <c r="V91" s="35">
        <f t="shared" si="58"/>
        <v>21382</v>
      </c>
      <c r="W91" s="35">
        <f t="shared" si="58"/>
        <v>20937</v>
      </c>
      <c r="X91" s="35">
        <f t="shared" si="58"/>
        <v>16110</v>
      </c>
      <c r="Y91" s="35">
        <f t="shared" si="58"/>
        <v>20246</v>
      </c>
      <c r="Z91" s="35">
        <f>SUM(Z88:Z90)</f>
        <v>19055</v>
      </c>
      <c r="AA91" s="35">
        <f t="shared" ref="AA91:AG91" si="59">SUM(AA88:AA90)</f>
        <v>18737</v>
      </c>
      <c r="AB91" s="35">
        <f t="shared" si="59"/>
        <v>18918</v>
      </c>
      <c r="AC91" s="35">
        <f t="shared" si="59"/>
        <v>19443</v>
      </c>
      <c r="AD91" s="35">
        <f t="shared" si="59"/>
        <v>21834</v>
      </c>
      <c r="AE91" s="35">
        <f t="shared" si="59"/>
        <v>21854</v>
      </c>
      <c r="AF91" s="35">
        <f t="shared" si="59"/>
        <v>21523</v>
      </c>
      <c r="AG91" s="35">
        <f t="shared" si="59"/>
        <v>21872</v>
      </c>
    </row>
    <row r="92" spans="1:33" x14ac:dyDescent="0.2">
      <c r="A92" s="14" t="s">
        <v>141</v>
      </c>
      <c r="B92" s="11">
        <v>79</v>
      </c>
      <c r="C92" s="13" t="s">
        <v>142</v>
      </c>
      <c r="D92" s="6" t="s">
        <v>143</v>
      </c>
      <c r="E92" s="21">
        <v>3067</v>
      </c>
      <c r="F92" s="21">
        <v>3336</v>
      </c>
      <c r="G92" s="21">
        <v>4142</v>
      </c>
      <c r="H92" s="21">
        <v>4992</v>
      </c>
      <c r="I92" s="21">
        <v>5054</v>
      </c>
      <c r="J92" s="22">
        <v>5612</v>
      </c>
      <c r="K92" s="21">
        <v>4864</v>
      </c>
      <c r="L92" s="21">
        <v>5048</v>
      </c>
      <c r="M92" s="21">
        <v>4751</v>
      </c>
      <c r="N92" s="21">
        <v>4570</v>
      </c>
      <c r="O92" s="21">
        <v>4957</v>
      </c>
      <c r="P92" s="21">
        <v>6390</v>
      </c>
      <c r="Q92" s="16">
        <v>7761</v>
      </c>
      <c r="R92" s="16">
        <v>7186</v>
      </c>
      <c r="S92" s="16">
        <v>7324</v>
      </c>
      <c r="T92" s="16">
        <v>7332</v>
      </c>
      <c r="U92" s="16">
        <v>6729</v>
      </c>
      <c r="V92" s="16">
        <v>6881</v>
      </c>
      <c r="W92" s="16">
        <v>7094</v>
      </c>
      <c r="X92" s="16">
        <v>0</v>
      </c>
      <c r="Y92" s="16"/>
      <c r="Z92" s="16"/>
      <c r="AA92" s="16"/>
      <c r="AB92" s="16">
        <v>0</v>
      </c>
      <c r="AC92" s="16">
        <v>6887</v>
      </c>
      <c r="AD92" s="16">
        <v>6887</v>
      </c>
      <c r="AE92" s="16">
        <v>7054</v>
      </c>
      <c r="AF92" s="16">
        <v>5873</v>
      </c>
      <c r="AG92" s="16">
        <v>10242</v>
      </c>
    </row>
    <row r="93" spans="1:33" x14ac:dyDescent="0.2">
      <c r="A93" s="14" t="s">
        <v>141</v>
      </c>
      <c r="B93" s="11">
        <v>56</v>
      </c>
      <c r="C93" s="13" t="s">
        <v>144</v>
      </c>
      <c r="D93" s="6" t="s">
        <v>145</v>
      </c>
      <c r="E93" s="21">
        <v>5248</v>
      </c>
      <c r="F93" s="21">
        <v>5398</v>
      </c>
      <c r="G93" s="21">
        <v>6078</v>
      </c>
      <c r="H93" s="21">
        <v>6025</v>
      </c>
      <c r="I93" s="21">
        <v>4298</v>
      </c>
      <c r="J93" s="22">
        <v>3379</v>
      </c>
      <c r="K93" s="21">
        <v>2976</v>
      </c>
      <c r="L93" s="21">
        <v>3875</v>
      </c>
      <c r="M93" s="21">
        <v>3492</v>
      </c>
      <c r="N93" s="21">
        <v>3404</v>
      </c>
      <c r="O93" s="21">
        <v>3475</v>
      </c>
      <c r="P93" s="21">
        <v>3749</v>
      </c>
      <c r="Q93" s="16">
        <v>3694</v>
      </c>
      <c r="R93" s="16">
        <v>4257</v>
      </c>
      <c r="S93" s="16">
        <v>3862</v>
      </c>
      <c r="T93" s="16">
        <v>3322</v>
      </c>
      <c r="U93" s="16">
        <v>3874</v>
      </c>
      <c r="V93" s="16">
        <v>4197</v>
      </c>
      <c r="W93" s="16">
        <v>4485</v>
      </c>
      <c r="X93" s="16">
        <v>4315</v>
      </c>
      <c r="Y93" s="16">
        <v>3838</v>
      </c>
      <c r="Z93" s="16"/>
      <c r="AA93" s="16"/>
      <c r="AB93" s="16">
        <v>3320</v>
      </c>
      <c r="AC93" s="16">
        <v>3730</v>
      </c>
      <c r="AD93" s="16">
        <v>3948</v>
      </c>
      <c r="AE93" s="16">
        <v>4575</v>
      </c>
      <c r="AF93" s="16">
        <v>4277</v>
      </c>
      <c r="AG93" s="16">
        <v>4143</v>
      </c>
    </row>
    <row r="94" spans="1:33" s="34" customFormat="1" x14ac:dyDescent="0.2">
      <c r="A94" s="29" t="s">
        <v>146</v>
      </c>
      <c r="B94" s="30"/>
      <c r="C94" s="31"/>
      <c r="D94" s="32"/>
      <c r="E94" s="35">
        <f t="shared" ref="E94:R94" si="60">+E92+E93</f>
        <v>8315</v>
      </c>
      <c r="F94" s="35">
        <f t="shared" si="60"/>
        <v>8734</v>
      </c>
      <c r="G94" s="35">
        <f t="shared" si="60"/>
        <v>10220</v>
      </c>
      <c r="H94" s="35">
        <f t="shared" si="60"/>
        <v>11017</v>
      </c>
      <c r="I94" s="35">
        <f t="shared" si="60"/>
        <v>9352</v>
      </c>
      <c r="J94" s="35">
        <f t="shared" si="60"/>
        <v>8991</v>
      </c>
      <c r="K94" s="35">
        <f t="shared" si="60"/>
        <v>7840</v>
      </c>
      <c r="L94" s="35">
        <f t="shared" si="60"/>
        <v>8923</v>
      </c>
      <c r="M94" s="35">
        <f t="shared" si="60"/>
        <v>8243</v>
      </c>
      <c r="N94" s="35">
        <f t="shared" si="60"/>
        <v>7974</v>
      </c>
      <c r="O94" s="35">
        <f t="shared" si="60"/>
        <v>8432</v>
      </c>
      <c r="P94" s="35">
        <f t="shared" si="60"/>
        <v>10139</v>
      </c>
      <c r="Q94" s="35">
        <f t="shared" si="60"/>
        <v>11455</v>
      </c>
      <c r="R94" s="35">
        <f t="shared" si="60"/>
        <v>11443</v>
      </c>
      <c r="S94" s="35">
        <f t="shared" ref="S94:Y94" si="61">+S92+S93</f>
        <v>11186</v>
      </c>
      <c r="T94" s="35">
        <f t="shared" si="61"/>
        <v>10654</v>
      </c>
      <c r="U94" s="35">
        <f t="shared" si="61"/>
        <v>10603</v>
      </c>
      <c r="V94" s="35">
        <f t="shared" si="61"/>
        <v>11078</v>
      </c>
      <c r="W94" s="35">
        <f t="shared" si="61"/>
        <v>11579</v>
      </c>
      <c r="X94" s="35">
        <f t="shared" si="61"/>
        <v>4315</v>
      </c>
      <c r="Y94" s="35">
        <f t="shared" si="61"/>
        <v>3838</v>
      </c>
      <c r="Z94" s="35">
        <f t="shared" ref="Z94:AG94" si="62">+Z92+Z93</f>
        <v>0</v>
      </c>
      <c r="AA94" s="35">
        <f t="shared" si="62"/>
        <v>0</v>
      </c>
      <c r="AB94" s="35">
        <f t="shared" si="62"/>
        <v>3320</v>
      </c>
      <c r="AC94" s="35">
        <f t="shared" si="62"/>
        <v>10617</v>
      </c>
      <c r="AD94" s="35">
        <f t="shared" si="62"/>
        <v>10835</v>
      </c>
      <c r="AE94" s="35">
        <f t="shared" si="62"/>
        <v>11629</v>
      </c>
      <c r="AF94" s="35">
        <f t="shared" si="62"/>
        <v>10150</v>
      </c>
      <c r="AG94" s="35">
        <f t="shared" si="62"/>
        <v>14385</v>
      </c>
    </row>
    <row r="95" spans="1:33" x14ac:dyDescent="0.2">
      <c r="A95" s="14" t="s">
        <v>147</v>
      </c>
      <c r="B95" s="11">
        <v>21</v>
      </c>
      <c r="C95" s="13" t="s">
        <v>148</v>
      </c>
      <c r="D95" s="6" t="s">
        <v>149</v>
      </c>
      <c r="E95" s="21">
        <v>4594</v>
      </c>
      <c r="F95" s="21">
        <v>4438</v>
      </c>
      <c r="G95" s="21">
        <v>4607</v>
      </c>
      <c r="H95" s="21">
        <v>4571</v>
      </c>
      <c r="I95" s="21">
        <v>14113</v>
      </c>
      <c r="J95" s="22">
        <v>15516</v>
      </c>
      <c r="K95" s="21">
        <v>4068</v>
      </c>
      <c r="L95" s="21">
        <v>4176</v>
      </c>
      <c r="M95" s="21">
        <v>4192</v>
      </c>
      <c r="N95" s="21">
        <v>5403</v>
      </c>
      <c r="O95" s="21">
        <v>5584</v>
      </c>
      <c r="P95" s="21">
        <v>6059</v>
      </c>
      <c r="Q95" s="16">
        <v>6558</v>
      </c>
      <c r="R95" s="16">
        <v>6689</v>
      </c>
      <c r="S95" s="16">
        <v>6275</v>
      </c>
      <c r="T95" s="16">
        <v>6521</v>
      </c>
      <c r="U95" s="16">
        <v>7220</v>
      </c>
      <c r="V95" s="16">
        <v>7681</v>
      </c>
      <c r="W95" s="16">
        <v>7654</v>
      </c>
      <c r="X95" s="16">
        <v>6999</v>
      </c>
      <c r="Y95" s="16">
        <v>6704</v>
      </c>
      <c r="Z95" s="16">
        <v>6448</v>
      </c>
      <c r="AA95" s="16">
        <v>6105</v>
      </c>
      <c r="AB95" s="16">
        <v>6078</v>
      </c>
      <c r="AC95" s="16">
        <v>6214</v>
      </c>
      <c r="AD95" s="16">
        <v>6708</v>
      </c>
      <c r="AE95" s="16">
        <v>7111</v>
      </c>
      <c r="AF95" s="16">
        <v>7268</v>
      </c>
      <c r="AG95" s="16">
        <v>7570</v>
      </c>
    </row>
    <row r="96" spans="1:33" s="34" customFormat="1" x14ac:dyDescent="0.2">
      <c r="A96" s="29" t="s">
        <v>150</v>
      </c>
      <c r="B96" s="30"/>
      <c r="C96" s="31"/>
      <c r="D96" s="32"/>
      <c r="E96" s="35">
        <f t="shared" ref="E96:R96" si="63">+E95</f>
        <v>4594</v>
      </c>
      <c r="F96" s="35">
        <f t="shared" si="63"/>
        <v>4438</v>
      </c>
      <c r="G96" s="35">
        <f t="shared" si="63"/>
        <v>4607</v>
      </c>
      <c r="H96" s="35">
        <f t="shared" si="63"/>
        <v>4571</v>
      </c>
      <c r="I96" s="35">
        <f t="shared" si="63"/>
        <v>14113</v>
      </c>
      <c r="J96" s="35">
        <f t="shared" si="63"/>
        <v>15516</v>
      </c>
      <c r="K96" s="35">
        <f t="shared" si="63"/>
        <v>4068</v>
      </c>
      <c r="L96" s="35">
        <f t="shared" si="63"/>
        <v>4176</v>
      </c>
      <c r="M96" s="35">
        <f t="shared" si="63"/>
        <v>4192</v>
      </c>
      <c r="N96" s="35">
        <f t="shared" si="63"/>
        <v>5403</v>
      </c>
      <c r="O96" s="35">
        <f t="shared" si="63"/>
        <v>5584</v>
      </c>
      <c r="P96" s="35">
        <f t="shared" si="63"/>
        <v>6059</v>
      </c>
      <c r="Q96" s="35">
        <f t="shared" si="63"/>
        <v>6558</v>
      </c>
      <c r="R96" s="35">
        <f t="shared" si="63"/>
        <v>6689</v>
      </c>
      <c r="S96" s="35">
        <f t="shared" ref="S96:Y96" si="64">+S95</f>
        <v>6275</v>
      </c>
      <c r="T96" s="35">
        <f t="shared" si="64"/>
        <v>6521</v>
      </c>
      <c r="U96" s="35">
        <f t="shared" si="64"/>
        <v>7220</v>
      </c>
      <c r="V96" s="35">
        <f t="shared" si="64"/>
        <v>7681</v>
      </c>
      <c r="W96" s="35">
        <f t="shared" si="64"/>
        <v>7654</v>
      </c>
      <c r="X96" s="35">
        <f t="shared" si="64"/>
        <v>6999</v>
      </c>
      <c r="Y96" s="35">
        <f t="shared" si="64"/>
        <v>6704</v>
      </c>
      <c r="Z96" s="35">
        <f t="shared" ref="Z96:AG96" si="65">+Z95</f>
        <v>6448</v>
      </c>
      <c r="AA96" s="35">
        <f t="shared" si="65"/>
        <v>6105</v>
      </c>
      <c r="AB96" s="35">
        <f t="shared" si="65"/>
        <v>6078</v>
      </c>
      <c r="AC96" s="35">
        <f t="shared" si="65"/>
        <v>6214</v>
      </c>
      <c r="AD96" s="35">
        <f t="shared" si="65"/>
        <v>6708</v>
      </c>
      <c r="AE96" s="35">
        <f t="shared" si="65"/>
        <v>7111</v>
      </c>
      <c r="AF96" s="35">
        <f t="shared" si="65"/>
        <v>7268</v>
      </c>
      <c r="AG96" s="35">
        <f t="shared" si="65"/>
        <v>7570</v>
      </c>
    </row>
    <row r="97" spans="1:33" x14ac:dyDescent="0.2">
      <c r="A97" s="14" t="s">
        <v>151</v>
      </c>
      <c r="B97" s="11">
        <v>146</v>
      </c>
      <c r="C97" s="13" t="s">
        <v>152</v>
      </c>
      <c r="D97" s="6" t="s">
        <v>153</v>
      </c>
      <c r="E97" s="21">
        <v>11820</v>
      </c>
      <c r="F97" s="21">
        <v>13740</v>
      </c>
      <c r="G97" s="21">
        <v>14295</v>
      </c>
      <c r="H97" s="21">
        <v>14829</v>
      </c>
      <c r="I97" s="21">
        <v>14266</v>
      </c>
      <c r="J97" s="22">
        <v>14856</v>
      </c>
      <c r="K97" s="21">
        <v>14038</v>
      </c>
      <c r="L97" s="18" t="s">
        <v>89</v>
      </c>
      <c r="M97" s="18" t="s">
        <v>89</v>
      </c>
      <c r="N97" s="18" t="s">
        <v>89</v>
      </c>
      <c r="O97" s="18" t="s">
        <v>89</v>
      </c>
      <c r="P97" s="18" t="s">
        <v>89</v>
      </c>
      <c r="Q97" s="18" t="s">
        <v>89</v>
      </c>
      <c r="R97" s="18" t="s">
        <v>89</v>
      </c>
      <c r="S97" s="18" t="s">
        <v>89</v>
      </c>
      <c r="T97" s="18" t="s">
        <v>89</v>
      </c>
      <c r="U97" s="18" t="s">
        <v>89</v>
      </c>
      <c r="V97" s="18" t="s">
        <v>89</v>
      </c>
      <c r="W97" s="18" t="s">
        <v>89</v>
      </c>
      <c r="X97" s="18" t="s">
        <v>89</v>
      </c>
      <c r="Y97" s="18" t="s">
        <v>89</v>
      </c>
      <c r="Z97" s="18" t="s">
        <v>89</v>
      </c>
      <c r="AA97" s="18" t="s">
        <v>89</v>
      </c>
      <c r="AB97" s="18" t="s">
        <v>89</v>
      </c>
      <c r="AC97" s="18" t="s">
        <v>89</v>
      </c>
      <c r="AD97" s="18" t="s">
        <v>89</v>
      </c>
      <c r="AE97" s="18" t="s">
        <v>89</v>
      </c>
      <c r="AF97" s="18" t="s">
        <v>89</v>
      </c>
      <c r="AG97" s="18" t="s">
        <v>89</v>
      </c>
    </row>
    <row r="98" spans="1:33" x14ac:dyDescent="0.2">
      <c r="A98" s="14" t="s">
        <v>151</v>
      </c>
      <c r="B98" s="11">
        <v>81</v>
      </c>
      <c r="C98" s="13" t="s">
        <v>237</v>
      </c>
      <c r="D98" s="6" t="s">
        <v>154</v>
      </c>
      <c r="E98" s="21">
        <v>42963</v>
      </c>
      <c r="F98" s="21">
        <v>47000</v>
      </c>
      <c r="G98" s="21">
        <v>49119</v>
      </c>
      <c r="H98" s="21">
        <v>48129</v>
      </c>
      <c r="I98" s="21">
        <v>44969</v>
      </c>
      <c r="J98" s="22">
        <v>43155</v>
      </c>
      <c r="K98" s="21">
        <v>39989</v>
      </c>
      <c r="L98" s="21">
        <v>40604</v>
      </c>
      <c r="M98" s="21">
        <v>41563</v>
      </c>
      <c r="N98" s="21">
        <v>44328</v>
      </c>
      <c r="O98" s="21">
        <v>48454</v>
      </c>
      <c r="P98" s="21">
        <v>52292</v>
      </c>
      <c r="Q98" s="16">
        <v>56523</v>
      </c>
      <c r="R98" s="16">
        <v>56376</v>
      </c>
      <c r="S98" s="16">
        <v>56602</v>
      </c>
      <c r="T98" s="16">
        <v>53573</v>
      </c>
      <c r="U98" s="16">
        <v>56567</v>
      </c>
      <c r="V98" s="16">
        <v>59709</v>
      </c>
      <c r="W98" s="16">
        <v>61440</v>
      </c>
      <c r="X98" s="16">
        <v>62324</v>
      </c>
      <c r="Y98" s="16">
        <v>62324</v>
      </c>
      <c r="Z98" s="16">
        <v>64449</v>
      </c>
      <c r="AA98" s="16">
        <v>68314</v>
      </c>
      <c r="AB98" s="16">
        <v>67400</v>
      </c>
      <c r="AC98" s="16">
        <v>71908</v>
      </c>
      <c r="AD98" s="16">
        <v>75923</v>
      </c>
      <c r="AE98" s="16">
        <v>81098</v>
      </c>
      <c r="AF98" s="16">
        <v>82030</v>
      </c>
      <c r="AG98" s="16">
        <v>77397</v>
      </c>
    </row>
    <row r="99" spans="1:33" x14ac:dyDescent="0.2">
      <c r="A99" s="14" t="s">
        <v>151</v>
      </c>
      <c r="B99" s="11">
        <v>175</v>
      </c>
      <c r="C99" s="13" t="s">
        <v>240</v>
      </c>
      <c r="D99" s="6" t="s">
        <v>153</v>
      </c>
      <c r="E99" s="21">
        <v>20384</v>
      </c>
      <c r="F99" s="21">
        <v>22651</v>
      </c>
      <c r="G99" s="21">
        <v>23921</v>
      </c>
      <c r="H99" s="21">
        <v>24341</v>
      </c>
      <c r="I99" s="23">
        <v>17846</v>
      </c>
      <c r="J99" s="22">
        <v>18536</v>
      </c>
      <c r="K99" s="21">
        <v>17462</v>
      </c>
      <c r="L99" s="21">
        <v>19809</v>
      </c>
      <c r="M99" s="21">
        <v>22148</v>
      </c>
      <c r="N99" s="21">
        <v>23084</v>
      </c>
      <c r="O99" s="21">
        <v>24993</v>
      </c>
      <c r="P99" s="21">
        <v>28820</v>
      </c>
      <c r="Q99" s="16">
        <v>29290</v>
      </c>
      <c r="R99" s="16">
        <v>29234</v>
      </c>
      <c r="S99" s="16">
        <v>27018</v>
      </c>
      <c r="T99" s="16">
        <v>28670</v>
      </c>
      <c r="U99" s="16">
        <v>28676</v>
      </c>
      <c r="V99" s="16">
        <v>30147</v>
      </c>
      <c r="W99" s="16">
        <v>34915</v>
      </c>
      <c r="X99" s="16">
        <v>33267</v>
      </c>
      <c r="Y99" s="16">
        <v>31468</v>
      </c>
      <c r="Z99" s="16">
        <v>31820</v>
      </c>
      <c r="AA99" s="16">
        <v>32695</v>
      </c>
      <c r="AB99" s="16">
        <v>33421</v>
      </c>
      <c r="AC99" s="16">
        <v>36687</v>
      </c>
      <c r="AD99" s="16">
        <v>41517</v>
      </c>
      <c r="AE99" s="16">
        <v>42694</v>
      </c>
      <c r="AF99" s="16">
        <v>43448</v>
      </c>
      <c r="AG99" s="16"/>
    </row>
    <row r="100" spans="1:33" x14ac:dyDescent="0.2">
      <c r="A100" s="14" t="s">
        <v>151</v>
      </c>
      <c r="B100" s="11">
        <v>176</v>
      </c>
      <c r="C100" s="13" t="s">
        <v>238</v>
      </c>
      <c r="D100" s="6" t="s">
        <v>153</v>
      </c>
      <c r="E100" s="21">
        <v>29622</v>
      </c>
      <c r="F100" s="21">
        <v>31295</v>
      </c>
      <c r="G100" s="21">
        <v>32935</v>
      </c>
      <c r="H100" s="21">
        <v>32276</v>
      </c>
      <c r="I100" s="23">
        <v>57949</v>
      </c>
      <c r="J100" s="22">
        <v>28602</v>
      </c>
      <c r="K100" s="21">
        <v>28225</v>
      </c>
      <c r="L100" s="21">
        <v>43385</v>
      </c>
      <c r="M100" s="21">
        <v>46415</v>
      </c>
      <c r="N100" s="21">
        <v>49156</v>
      </c>
      <c r="O100" s="21">
        <v>53777</v>
      </c>
      <c r="P100" s="21">
        <v>82435</v>
      </c>
      <c r="Q100" s="16">
        <v>75774</v>
      </c>
      <c r="R100" s="16">
        <v>85842</v>
      </c>
      <c r="S100" s="16">
        <v>81660</v>
      </c>
      <c r="T100" s="16">
        <v>80155</v>
      </c>
      <c r="U100" s="16">
        <v>64477</v>
      </c>
      <c r="V100" s="16">
        <v>63776</v>
      </c>
      <c r="W100" s="16">
        <v>64147</v>
      </c>
      <c r="X100" s="16">
        <v>64224</v>
      </c>
      <c r="Y100" s="16">
        <v>64208</v>
      </c>
      <c r="Z100" s="16">
        <v>65182</v>
      </c>
      <c r="AA100" s="16">
        <v>64297</v>
      </c>
      <c r="AB100" s="16">
        <v>65590</v>
      </c>
      <c r="AC100" s="16">
        <v>73194</v>
      </c>
      <c r="AD100" s="16">
        <v>79796</v>
      </c>
      <c r="AE100" s="16">
        <v>82249</v>
      </c>
      <c r="AF100" s="16">
        <v>82156</v>
      </c>
      <c r="AG100" s="16">
        <v>86323</v>
      </c>
    </row>
    <row r="101" spans="1:33" x14ac:dyDescent="0.2">
      <c r="A101" s="14" t="s">
        <v>151</v>
      </c>
      <c r="B101" s="11">
        <v>920</v>
      </c>
      <c r="C101" s="13" t="s">
        <v>155</v>
      </c>
      <c r="D101" s="6" t="s">
        <v>153</v>
      </c>
      <c r="E101" s="21">
        <v>11253</v>
      </c>
      <c r="F101" s="21">
        <v>11530</v>
      </c>
      <c r="G101" s="21">
        <v>11387</v>
      </c>
      <c r="H101" s="21">
        <v>11692</v>
      </c>
      <c r="I101" s="23">
        <v>7015</v>
      </c>
      <c r="J101" s="22">
        <v>9783</v>
      </c>
      <c r="K101" s="21">
        <v>9285</v>
      </c>
      <c r="L101" s="21">
        <v>8562</v>
      </c>
      <c r="M101" s="21">
        <v>8844</v>
      </c>
      <c r="N101" s="21">
        <v>9252</v>
      </c>
      <c r="O101" s="21">
        <v>9417</v>
      </c>
      <c r="P101" s="21">
        <v>1503</v>
      </c>
      <c r="Q101" s="16">
        <v>0</v>
      </c>
      <c r="R101" s="16">
        <v>0</v>
      </c>
      <c r="S101" s="16">
        <v>0</v>
      </c>
      <c r="T101" s="16">
        <v>0</v>
      </c>
      <c r="U101" s="16" t="s">
        <v>101</v>
      </c>
      <c r="V101" s="16" t="s">
        <v>101</v>
      </c>
      <c r="W101" s="16" t="s">
        <v>101</v>
      </c>
      <c r="X101" s="16" t="s">
        <v>101</v>
      </c>
      <c r="Y101" s="16" t="s">
        <v>101</v>
      </c>
      <c r="Z101" s="16" t="s">
        <v>101</v>
      </c>
      <c r="AA101" s="16" t="s">
        <v>101</v>
      </c>
      <c r="AB101" s="16" t="s">
        <v>101</v>
      </c>
      <c r="AC101" s="16" t="s">
        <v>101</v>
      </c>
      <c r="AD101" s="16" t="s">
        <v>101</v>
      </c>
      <c r="AE101" s="16" t="s">
        <v>101</v>
      </c>
      <c r="AF101" s="16" t="s">
        <v>101</v>
      </c>
      <c r="AG101" s="16" t="s">
        <v>101</v>
      </c>
    </row>
    <row r="102" spans="1:33" x14ac:dyDescent="0.2">
      <c r="A102" s="14" t="s">
        <v>151</v>
      </c>
      <c r="B102" s="11">
        <v>209</v>
      </c>
      <c r="C102" s="13" t="s">
        <v>221</v>
      </c>
      <c r="D102" s="6" t="s">
        <v>241</v>
      </c>
      <c r="E102" s="21"/>
      <c r="F102" s="21"/>
      <c r="G102" s="21"/>
      <c r="H102" s="21"/>
      <c r="I102" s="23"/>
      <c r="J102" s="22"/>
      <c r="K102" s="21"/>
      <c r="L102" s="21"/>
      <c r="M102" s="21"/>
      <c r="N102" s="21"/>
      <c r="O102" s="21"/>
      <c r="P102" s="21"/>
      <c r="Q102" s="16"/>
      <c r="R102" s="16"/>
      <c r="S102" s="16"/>
      <c r="T102" s="16"/>
      <c r="U102" s="16"/>
      <c r="X102" s="16">
        <v>4660</v>
      </c>
      <c r="Y102" s="16">
        <v>20155</v>
      </c>
      <c r="Z102" s="16">
        <v>21805</v>
      </c>
      <c r="AA102" s="16">
        <v>22143</v>
      </c>
      <c r="AB102" s="16">
        <v>22398</v>
      </c>
      <c r="AC102" s="16">
        <v>23196</v>
      </c>
      <c r="AD102" s="16">
        <v>27766</v>
      </c>
      <c r="AE102" s="16">
        <v>28226</v>
      </c>
      <c r="AF102" s="16">
        <v>27564</v>
      </c>
      <c r="AG102" s="16">
        <v>25335</v>
      </c>
    </row>
    <row r="103" spans="1:33" x14ac:dyDescent="0.2">
      <c r="A103" s="14" t="s">
        <v>151</v>
      </c>
      <c r="B103" s="11">
        <v>132</v>
      </c>
      <c r="C103" s="15" t="s">
        <v>156</v>
      </c>
      <c r="D103" s="6" t="s">
        <v>153</v>
      </c>
      <c r="E103" s="17" t="s">
        <v>27</v>
      </c>
      <c r="F103" s="21">
        <v>25052</v>
      </c>
      <c r="G103" s="21">
        <v>28940</v>
      </c>
      <c r="H103" s="21">
        <v>31327</v>
      </c>
      <c r="I103" s="21">
        <v>29702</v>
      </c>
      <c r="J103" s="22">
        <v>23857</v>
      </c>
      <c r="K103" s="21">
        <v>26255</v>
      </c>
      <c r="L103" s="21">
        <v>28942</v>
      </c>
      <c r="M103" s="21">
        <v>30560</v>
      </c>
      <c r="N103" s="21">
        <v>32117</v>
      </c>
      <c r="O103" s="21">
        <v>34218</v>
      </c>
      <c r="P103" s="21">
        <v>42162</v>
      </c>
      <c r="Q103" s="16">
        <v>42082</v>
      </c>
      <c r="R103" s="16">
        <v>41321</v>
      </c>
      <c r="S103" s="16">
        <v>41359</v>
      </c>
      <c r="T103" s="16">
        <v>44989</v>
      </c>
      <c r="U103" s="16">
        <v>45874</v>
      </c>
      <c r="V103" s="16">
        <v>45718</v>
      </c>
      <c r="W103" s="16">
        <v>48363</v>
      </c>
      <c r="X103" s="16">
        <v>50414</v>
      </c>
      <c r="Y103" s="16">
        <v>51514</v>
      </c>
      <c r="Z103" s="16">
        <v>50827</v>
      </c>
      <c r="AA103" s="16">
        <v>46544</v>
      </c>
      <c r="AB103" s="16">
        <v>44614</v>
      </c>
      <c r="AC103" s="16">
        <v>44198</v>
      </c>
      <c r="AD103" s="16">
        <v>48279</v>
      </c>
      <c r="AE103" s="16">
        <v>48789</v>
      </c>
      <c r="AF103" s="16">
        <v>46388</v>
      </c>
      <c r="AG103" s="16">
        <v>39571</v>
      </c>
    </row>
    <row r="104" spans="1:33" x14ac:dyDescent="0.2">
      <c r="A104" s="14" t="s">
        <v>151</v>
      </c>
      <c r="B104" s="11">
        <v>32</v>
      </c>
      <c r="C104" s="15" t="s">
        <v>157</v>
      </c>
      <c r="D104" s="6" t="s">
        <v>153</v>
      </c>
      <c r="E104" s="21">
        <v>29627</v>
      </c>
      <c r="F104" s="21">
        <v>30428</v>
      </c>
      <c r="G104" s="21">
        <v>31372</v>
      </c>
      <c r="H104" s="21">
        <v>30710</v>
      </c>
      <c r="I104" s="21">
        <v>36190</v>
      </c>
      <c r="J104" s="22">
        <v>25759</v>
      </c>
      <c r="K104" s="21">
        <v>28082</v>
      </c>
      <c r="L104" s="21">
        <v>31709</v>
      </c>
      <c r="M104" s="21">
        <v>32499</v>
      </c>
      <c r="N104" s="21">
        <v>32223</v>
      </c>
      <c r="O104" s="21">
        <v>34135</v>
      </c>
      <c r="P104" s="21">
        <v>47779</v>
      </c>
      <c r="Q104" s="16">
        <v>49069</v>
      </c>
      <c r="R104" s="16">
        <v>57880</v>
      </c>
      <c r="S104" s="16">
        <v>57880</v>
      </c>
      <c r="T104" s="16">
        <v>45576</v>
      </c>
      <c r="U104" s="16">
        <v>49615</v>
      </c>
      <c r="V104" s="16">
        <v>51957</v>
      </c>
      <c r="W104" s="16">
        <v>54546</v>
      </c>
      <c r="X104" s="16">
        <v>59196</v>
      </c>
      <c r="Y104" s="16">
        <v>62158</v>
      </c>
      <c r="Z104" s="16">
        <v>57230</v>
      </c>
      <c r="AA104" s="16">
        <v>53513</v>
      </c>
      <c r="AB104" s="16">
        <v>50017</v>
      </c>
      <c r="AC104" s="16">
        <v>53620</v>
      </c>
      <c r="AD104" s="16">
        <v>108680</v>
      </c>
      <c r="AE104" s="16">
        <v>53979</v>
      </c>
      <c r="AF104" s="16">
        <v>53547</v>
      </c>
      <c r="AG104" s="16">
        <v>50081</v>
      </c>
    </row>
    <row r="105" spans="1:33" s="34" customFormat="1" x14ac:dyDescent="0.2">
      <c r="A105" s="29" t="s">
        <v>158</v>
      </c>
      <c r="B105" s="30"/>
      <c r="C105" s="31"/>
      <c r="D105" s="32"/>
      <c r="E105" s="35">
        <f t="shared" ref="E105:R105" si="66">SUM(E97:E104)</f>
        <v>145669</v>
      </c>
      <c r="F105" s="35">
        <f t="shared" si="66"/>
        <v>181696</v>
      </c>
      <c r="G105" s="35">
        <f t="shared" si="66"/>
        <v>191969</v>
      </c>
      <c r="H105" s="35">
        <f t="shared" si="66"/>
        <v>193304</v>
      </c>
      <c r="I105" s="35">
        <f t="shared" si="66"/>
        <v>207937</v>
      </c>
      <c r="J105" s="35">
        <f t="shared" si="66"/>
        <v>164548</v>
      </c>
      <c r="K105" s="35">
        <f t="shared" si="66"/>
        <v>163336</v>
      </c>
      <c r="L105" s="35">
        <f t="shared" si="66"/>
        <v>173011</v>
      </c>
      <c r="M105" s="35">
        <f t="shared" si="66"/>
        <v>182029</v>
      </c>
      <c r="N105" s="35">
        <f t="shared" si="66"/>
        <v>190160</v>
      </c>
      <c r="O105" s="35">
        <f t="shared" si="66"/>
        <v>204994</v>
      </c>
      <c r="P105" s="35">
        <f t="shared" si="66"/>
        <v>254991</v>
      </c>
      <c r="Q105" s="35">
        <f t="shared" si="66"/>
        <v>252738</v>
      </c>
      <c r="R105" s="35">
        <f t="shared" si="66"/>
        <v>270653</v>
      </c>
      <c r="S105" s="35">
        <f t="shared" ref="S105:Y105" si="67">SUM(S97:S104)</f>
        <v>264519</v>
      </c>
      <c r="T105" s="35">
        <f t="shared" si="67"/>
        <v>252963</v>
      </c>
      <c r="U105" s="35">
        <f t="shared" si="67"/>
        <v>245209</v>
      </c>
      <c r="V105" s="35">
        <f t="shared" si="67"/>
        <v>251307</v>
      </c>
      <c r="W105" s="35">
        <f t="shared" si="67"/>
        <v>263411</v>
      </c>
      <c r="X105" s="35">
        <f t="shared" si="67"/>
        <v>274085</v>
      </c>
      <c r="Y105" s="35">
        <f t="shared" si="67"/>
        <v>291827</v>
      </c>
      <c r="Z105" s="35">
        <f>SUM(Z97:Z104)</f>
        <v>291313</v>
      </c>
      <c r="AA105" s="35">
        <f>SUM(AA97:AA104)</f>
        <v>287506</v>
      </c>
      <c r="AB105" s="35">
        <f>SUM(AB97:AB104)</f>
        <v>283440</v>
      </c>
      <c r="AC105" s="35">
        <f>SUM(AC97:AC104)</f>
        <v>302803</v>
      </c>
      <c r="AD105" s="35">
        <f>SUM(AD97:AD104)</f>
        <v>381961</v>
      </c>
      <c r="AE105" s="35">
        <f t="shared" ref="AE105:AG105" si="68">SUM(AE97:AE104)</f>
        <v>337035</v>
      </c>
      <c r="AF105" s="35">
        <f t="shared" si="68"/>
        <v>335133</v>
      </c>
      <c r="AG105" s="35">
        <f t="shared" si="68"/>
        <v>278707</v>
      </c>
    </row>
    <row r="106" spans="1:33" x14ac:dyDescent="0.2">
      <c r="A106" s="14" t="s">
        <v>260</v>
      </c>
      <c r="B106" s="11">
        <v>211</v>
      </c>
      <c r="C106" s="13" t="s">
        <v>262</v>
      </c>
      <c r="D106" s="6" t="s">
        <v>263</v>
      </c>
      <c r="E106" s="21"/>
      <c r="F106" s="21"/>
      <c r="G106" s="21"/>
      <c r="H106" s="21"/>
      <c r="I106" s="23"/>
      <c r="J106" s="22"/>
      <c r="K106" s="21"/>
      <c r="L106" s="21"/>
      <c r="M106" s="21"/>
      <c r="N106" s="21"/>
      <c r="O106" s="21"/>
      <c r="P106" s="21"/>
      <c r="Q106" s="16"/>
      <c r="R106" s="16"/>
      <c r="S106" s="16"/>
      <c r="T106" s="16"/>
      <c r="U106" s="16"/>
      <c r="Y106" s="16"/>
      <c r="Z106" s="16"/>
      <c r="AA106" s="16"/>
      <c r="AB106" s="16">
        <v>1556</v>
      </c>
      <c r="AC106" s="16">
        <v>2708</v>
      </c>
      <c r="AD106" s="16">
        <v>3270</v>
      </c>
      <c r="AE106" s="16">
        <v>3262</v>
      </c>
      <c r="AF106" s="16">
        <v>3603</v>
      </c>
      <c r="AG106" s="16">
        <v>3690</v>
      </c>
    </row>
    <row r="107" spans="1:33" s="34" customFormat="1" x14ac:dyDescent="0.2">
      <c r="A107" s="29" t="s">
        <v>261</v>
      </c>
      <c r="B107" s="30"/>
      <c r="C107" s="31"/>
      <c r="D107" s="32"/>
      <c r="E107" s="35">
        <f t="shared" ref="E107" si="69">+E106</f>
        <v>0</v>
      </c>
      <c r="F107" s="35">
        <f t="shared" ref="F107" si="70">+F106</f>
        <v>0</v>
      </c>
      <c r="G107" s="35">
        <f t="shared" ref="G107" si="71">+G106</f>
        <v>0</v>
      </c>
      <c r="H107" s="35">
        <f t="shared" ref="H107" si="72">+H106</f>
        <v>0</v>
      </c>
      <c r="I107" s="35">
        <f t="shared" ref="I107" si="73">+I106</f>
        <v>0</v>
      </c>
      <c r="J107" s="35">
        <f t="shared" ref="J107" si="74">+J106</f>
        <v>0</v>
      </c>
      <c r="K107" s="35">
        <f t="shared" ref="K107" si="75">+K106</f>
        <v>0</v>
      </c>
      <c r="L107" s="35">
        <f t="shared" ref="L107" si="76">+L106</f>
        <v>0</v>
      </c>
      <c r="M107" s="35">
        <f t="shared" ref="M107" si="77">+M106</f>
        <v>0</v>
      </c>
      <c r="N107" s="35">
        <f t="shared" ref="N107" si="78">+N106</f>
        <v>0</v>
      </c>
      <c r="O107" s="35">
        <f t="shared" ref="O107" si="79">+O106</f>
        <v>0</v>
      </c>
      <c r="P107" s="35">
        <f t="shared" ref="P107" si="80">+P106</f>
        <v>0</v>
      </c>
      <c r="Q107" s="35">
        <f t="shared" ref="Q107" si="81">+Q106</f>
        <v>0</v>
      </c>
      <c r="R107" s="35">
        <f t="shared" ref="R107" si="82">+R106</f>
        <v>0</v>
      </c>
      <c r="S107" s="35">
        <f t="shared" ref="S107" si="83">+S106</f>
        <v>0</v>
      </c>
      <c r="T107" s="35">
        <f t="shared" ref="T107" si="84">+T106</f>
        <v>0</v>
      </c>
      <c r="U107" s="35">
        <f t="shared" ref="U107" si="85">+U106</f>
        <v>0</v>
      </c>
      <c r="V107" s="35">
        <f t="shared" ref="V107" si="86">+V106</f>
        <v>0</v>
      </c>
      <c r="W107" s="35">
        <f t="shared" ref="W107" si="87">+W106</f>
        <v>0</v>
      </c>
      <c r="X107" s="35">
        <f t="shared" ref="X107" si="88">+X106</f>
        <v>0</v>
      </c>
      <c r="Y107" s="35">
        <f t="shared" ref="Y107" si="89">+Y106</f>
        <v>0</v>
      </c>
      <c r="Z107" s="35">
        <f t="shared" ref="Z107" si="90">+Z106</f>
        <v>0</v>
      </c>
      <c r="AA107" s="35">
        <f t="shared" ref="AA107" si="91">+AA106</f>
        <v>0</v>
      </c>
      <c r="AB107" s="35">
        <f t="shared" ref="AB107:AG107" si="92">+AB106</f>
        <v>1556</v>
      </c>
      <c r="AC107" s="35">
        <f t="shared" si="92"/>
        <v>2708</v>
      </c>
      <c r="AD107" s="35">
        <f t="shared" si="92"/>
        <v>3270</v>
      </c>
      <c r="AE107" s="35">
        <f t="shared" si="92"/>
        <v>3262</v>
      </c>
      <c r="AF107" s="35">
        <f t="shared" si="92"/>
        <v>3603</v>
      </c>
      <c r="AG107" s="35">
        <f t="shared" si="92"/>
        <v>3690</v>
      </c>
    </row>
    <row r="108" spans="1:33" x14ac:dyDescent="0.2">
      <c r="A108" s="14" t="s">
        <v>159</v>
      </c>
      <c r="B108" s="11">
        <v>73</v>
      </c>
      <c r="C108" s="13" t="s">
        <v>160</v>
      </c>
      <c r="D108" s="6" t="s">
        <v>161</v>
      </c>
      <c r="E108" s="21">
        <v>24741</v>
      </c>
      <c r="F108" s="21">
        <v>26154</v>
      </c>
      <c r="G108" s="21">
        <v>28058</v>
      </c>
      <c r="H108" s="21">
        <v>29060</v>
      </c>
      <c r="I108" s="21">
        <v>31943</v>
      </c>
      <c r="J108" s="22">
        <v>31516</v>
      </c>
      <c r="K108" s="21">
        <v>28511</v>
      </c>
      <c r="L108" s="21">
        <v>28049</v>
      </c>
      <c r="M108" s="21">
        <v>30388</v>
      </c>
      <c r="N108" s="21">
        <v>33206</v>
      </c>
      <c r="O108" s="21">
        <v>36458</v>
      </c>
      <c r="P108" s="21">
        <v>40049</v>
      </c>
      <c r="Q108" s="16">
        <v>41725</v>
      </c>
      <c r="R108" s="16">
        <v>43176</v>
      </c>
      <c r="S108" s="16" t="s">
        <v>162</v>
      </c>
      <c r="T108" s="16" t="s">
        <v>162</v>
      </c>
      <c r="U108" s="16" t="s">
        <v>162</v>
      </c>
      <c r="V108" s="16" t="s">
        <v>162</v>
      </c>
      <c r="W108" s="16" t="s">
        <v>162</v>
      </c>
      <c r="X108" s="16" t="s">
        <v>162</v>
      </c>
      <c r="Y108" s="16" t="s">
        <v>162</v>
      </c>
      <c r="Z108" s="16" t="s">
        <v>162</v>
      </c>
      <c r="AA108" s="16" t="s">
        <v>162</v>
      </c>
      <c r="AB108" s="16" t="s">
        <v>162</v>
      </c>
      <c r="AC108" s="16" t="s">
        <v>162</v>
      </c>
      <c r="AD108" s="16" t="s">
        <v>162</v>
      </c>
      <c r="AE108" s="16" t="s">
        <v>162</v>
      </c>
      <c r="AF108" s="16" t="s">
        <v>162</v>
      </c>
      <c r="AG108" s="16" t="s">
        <v>162</v>
      </c>
    </row>
    <row r="109" spans="1:33" x14ac:dyDescent="0.2">
      <c r="A109" s="14" t="s">
        <v>159</v>
      </c>
      <c r="B109" s="11">
        <v>134</v>
      </c>
      <c r="C109" s="13" t="s">
        <v>163</v>
      </c>
      <c r="D109" s="6" t="s">
        <v>164</v>
      </c>
      <c r="E109" s="21">
        <v>5260</v>
      </c>
      <c r="F109" s="21">
        <v>5814</v>
      </c>
      <c r="G109" s="21">
        <v>5807</v>
      </c>
      <c r="H109" s="21">
        <v>5942</v>
      </c>
      <c r="I109" s="21">
        <v>5729</v>
      </c>
      <c r="J109" s="22">
        <v>5586</v>
      </c>
      <c r="K109" s="21">
        <v>5899</v>
      </c>
      <c r="L109" s="21">
        <v>5954</v>
      </c>
      <c r="M109" s="21">
        <v>6433</v>
      </c>
      <c r="N109" s="21">
        <v>7059</v>
      </c>
      <c r="O109" s="21">
        <v>7929</v>
      </c>
      <c r="P109" s="21">
        <v>8474</v>
      </c>
      <c r="Q109" s="16">
        <v>9241</v>
      </c>
      <c r="R109" s="16">
        <v>10156</v>
      </c>
      <c r="S109" s="16">
        <v>10108</v>
      </c>
      <c r="T109" s="16">
        <v>11236</v>
      </c>
      <c r="U109" s="16">
        <v>10962</v>
      </c>
      <c r="V109" s="16">
        <v>11536</v>
      </c>
      <c r="W109" s="16">
        <v>13602</v>
      </c>
      <c r="X109" s="16">
        <v>14013</v>
      </c>
      <c r="Y109" s="16">
        <v>13240</v>
      </c>
      <c r="Z109" s="16">
        <v>12536</v>
      </c>
      <c r="AA109" s="16">
        <v>12324</v>
      </c>
      <c r="AB109" s="16">
        <v>12665</v>
      </c>
      <c r="AC109" s="16">
        <v>14876</v>
      </c>
      <c r="AD109" s="16">
        <v>16298</v>
      </c>
      <c r="AE109" s="16">
        <v>16900</v>
      </c>
      <c r="AF109" s="16">
        <v>17631</v>
      </c>
      <c r="AG109" s="16">
        <v>17418</v>
      </c>
    </row>
    <row r="110" spans="1:33" x14ac:dyDescent="0.2">
      <c r="A110" s="14" t="s">
        <v>159</v>
      </c>
      <c r="B110" s="11">
        <v>206</v>
      </c>
      <c r="C110" s="13" t="s">
        <v>246</v>
      </c>
      <c r="D110" s="6" t="s">
        <v>211</v>
      </c>
      <c r="E110" s="21"/>
      <c r="F110" s="21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16"/>
      <c r="R110" s="16"/>
      <c r="S110" s="16">
        <v>15768</v>
      </c>
      <c r="T110" s="16">
        <v>16108</v>
      </c>
      <c r="U110" s="16">
        <v>16399</v>
      </c>
      <c r="V110" s="16">
        <v>17038</v>
      </c>
      <c r="W110" s="16">
        <v>16327</v>
      </c>
      <c r="X110" s="16">
        <v>15973</v>
      </c>
      <c r="Y110" s="16">
        <v>14105</v>
      </c>
      <c r="Z110" s="16">
        <v>12726</v>
      </c>
      <c r="AA110" s="16">
        <v>12041</v>
      </c>
      <c r="AB110" s="16">
        <v>12204</v>
      </c>
      <c r="AC110" s="16">
        <v>3071</v>
      </c>
      <c r="AD110" s="16">
        <v>12293</v>
      </c>
      <c r="AE110" s="16">
        <v>12437</v>
      </c>
      <c r="AF110" s="16">
        <v>12294</v>
      </c>
      <c r="AG110" s="16">
        <v>12520</v>
      </c>
    </row>
    <row r="111" spans="1:33" x14ac:dyDescent="0.2">
      <c r="A111" s="14" t="s">
        <v>159</v>
      </c>
      <c r="B111" s="11">
        <v>207</v>
      </c>
      <c r="C111" s="13" t="s">
        <v>165</v>
      </c>
      <c r="D111" s="6" t="s">
        <v>161</v>
      </c>
      <c r="E111" s="21"/>
      <c r="F111" s="21"/>
      <c r="G111" s="21"/>
      <c r="H111" s="21"/>
      <c r="I111" s="21"/>
      <c r="J111" s="22"/>
      <c r="K111" s="21"/>
      <c r="L111" s="21"/>
      <c r="M111" s="21"/>
      <c r="N111" s="21"/>
      <c r="O111" s="21"/>
      <c r="P111" s="21"/>
      <c r="Q111" s="16"/>
      <c r="R111" s="16">
        <v>0</v>
      </c>
      <c r="S111" s="16">
        <v>29454</v>
      </c>
      <c r="T111" s="16">
        <v>28241</v>
      </c>
      <c r="U111" s="16">
        <v>28813</v>
      </c>
      <c r="V111" s="16">
        <v>30946</v>
      </c>
      <c r="W111" s="16">
        <v>33316</v>
      </c>
      <c r="X111" s="16">
        <v>34414</v>
      </c>
      <c r="Y111" s="16">
        <v>31921</v>
      </c>
      <c r="Z111" s="16">
        <v>30673</v>
      </c>
      <c r="AA111" s="16">
        <v>29727</v>
      </c>
      <c r="AB111" s="16">
        <v>29644</v>
      </c>
      <c r="AC111" s="16">
        <v>25406</v>
      </c>
      <c r="AD111" s="16"/>
      <c r="AE111" s="16"/>
      <c r="AF111" s="16">
        <v>34571</v>
      </c>
      <c r="AG111" s="16">
        <v>34324</v>
      </c>
    </row>
    <row r="112" spans="1:33" s="34" customFormat="1" x14ac:dyDescent="0.2">
      <c r="A112" s="29" t="s">
        <v>166</v>
      </c>
      <c r="B112" s="30"/>
      <c r="C112" s="31"/>
      <c r="D112" s="32"/>
      <c r="E112" s="35">
        <f t="shared" ref="E112:R112" si="93">SUM(E108:E111)</f>
        <v>30001</v>
      </c>
      <c r="F112" s="35">
        <f t="shared" si="93"/>
        <v>31968</v>
      </c>
      <c r="G112" s="35">
        <f t="shared" si="93"/>
        <v>33865</v>
      </c>
      <c r="H112" s="35">
        <f t="shared" si="93"/>
        <v>35002</v>
      </c>
      <c r="I112" s="35">
        <f t="shared" si="93"/>
        <v>37672</v>
      </c>
      <c r="J112" s="35">
        <f t="shared" si="93"/>
        <v>37102</v>
      </c>
      <c r="K112" s="35">
        <f t="shared" si="93"/>
        <v>34410</v>
      </c>
      <c r="L112" s="35">
        <f t="shared" si="93"/>
        <v>34003</v>
      </c>
      <c r="M112" s="35">
        <f t="shared" si="93"/>
        <v>36821</v>
      </c>
      <c r="N112" s="35">
        <f t="shared" si="93"/>
        <v>40265</v>
      </c>
      <c r="O112" s="35">
        <f t="shared" si="93"/>
        <v>44387</v>
      </c>
      <c r="P112" s="35">
        <f t="shared" si="93"/>
        <v>48523</v>
      </c>
      <c r="Q112" s="35">
        <f t="shared" si="93"/>
        <v>50966</v>
      </c>
      <c r="R112" s="35">
        <f t="shared" si="93"/>
        <v>53332</v>
      </c>
      <c r="S112" s="35">
        <f t="shared" ref="S112:Y112" si="94">SUM(S108:S111)</f>
        <v>55330</v>
      </c>
      <c r="T112" s="35">
        <f t="shared" si="94"/>
        <v>55585</v>
      </c>
      <c r="U112" s="35">
        <f t="shared" si="94"/>
        <v>56174</v>
      </c>
      <c r="V112" s="35">
        <f t="shared" si="94"/>
        <v>59520</v>
      </c>
      <c r="W112" s="35">
        <f t="shared" si="94"/>
        <v>63245</v>
      </c>
      <c r="X112" s="35">
        <f t="shared" si="94"/>
        <v>64400</v>
      </c>
      <c r="Y112" s="35">
        <f t="shared" si="94"/>
        <v>59266</v>
      </c>
      <c r="Z112" s="35">
        <f>SUM(Z108:Z111)</f>
        <v>55935</v>
      </c>
      <c r="AA112" s="35">
        <f>SUM(AA108:AA111)</f>
        <v>54092</v>
      </c>
      <c r="AB112" s="35">
        <f>SUM(AB108:AB111)</f>
        <v>54513</v>
      </c>
      <c r="AC112" s="35">
        <f>SUM(AC108:AC111)</f>
        <v>43353</v>
      </c>
      <c r="AD112" s="35">
        <f>SUM(AD108:AD111)</f>
        <v>28591</v>
      </c>
      <c r="AE112" s="35">
        <f t="shared" ref="AE112:AG112" si="95">SUM(AE108:AE111)</f>
        <v>29337</v>
      </c>
      <c r="AF112" s="35">
        <f t="shared" si="95"/>
        <v>64496</v>
      </c>
      <c r="AG112" s="35">
        <f t="shared" si="95"/>
        <v>64262</v>
      </c>
    </row>
    <row r="113" spans="1:33" x14ac:dyDescent="0.2">
      <c r="A113" s="14" t="s">
        <v>167</v>
      </c>
      <c r="B113" s="11">
        <v>106</v>
      </c>
      <c r="C113" s="13" t="s">
        <v>168</v>
      </c>
      <c r="D113" s="6" t="s">
        <v>169</v>
      </c>
      <c r="E113" s="21">
        <v>9936</v>
      </c>
      <c r="F113" s="21">
        <v>11129</v>
      </c>
      <c r="G113" s="21">
        <v>12151</v>
      </c>
      <c r="H113" s="21">
        <v>12209</v>
      </c>
      <c r="I113" s="21">
        <v>11104</v>
      </c>
      <c r="J113" s="22">
        <v>12076</v>
      </c>
      <c r="K113" s="21">
        <v>11093</v>
      </c>
      <c r="L113" s="21">
        <v>12232</v>
      </c>
      <c r="M113" s="21">
        <v>13118</v>
      </c>
      <c r="N113" s="21">
        <v>14335</v>
      </c>
      <c r="O113" s="21">
        <v>15172</v>
      </c>
      <c r="P113" s="21">
        <v>16363</v>
      </c>
      <c r="Q113" s="16">
        <v>17178</v>
      </c>
      <c r="R113" s="16">
        <v>18643</v>
      </c>
      <c r="S113" s="16">
        <v>18986</v>
      </c>
      <c r="T113" s="16">
        <v>20501</v>
      </c>
      <c r="U113" s="16">
        <v>21942</v>
      </c>
      <c r="V113" s="16">
        <v>21336</v>
      </c>
      <c r="W113" s="16">
        <v>22256</v>
      </c>
      <c r="X113" s="16">
        <v>22186</v>
      </c>
      <c r="Y113" s="16">
        <v>22652</v>
      </c>
      <c r="Z113" s="16">
        <v>21519</v>
      </c>
      <c r="AA113" s="16">
        <v>19488</v>
      </c>
      <c r="AB113" s="16">
        <v>17517</v>
      </c>
      <c r="AC113" s="16">
        <v>18793</v>
      </c>
      <c r="AD113" s="16"/>
      <c r="AE113" s="16">
        <v>10911</v>
      </c>
      <c r="AF113" s="16">
        <v>18225</v>
      </c>
      <c r="AG113" s="16"/>
    </row>
    <row r="114" spans="1:33" x14ac:dyDescent="0.2">
      <c r="A114" s="14" t="s">
        <v>167</v>
      </c>
      <c r="B114" s="11">
        <v>104</v>
      </c>
      <c r="C114" s="13" t="s">
        <v>247</v>
      </c>
      <c r="D114" s="6" t="s">
        <v>173</v>
      </c>
      <c r="E114" s="21">
        <v>7926</v>
      </c>
      <c r="F114" s="21">
        <v>9192</v>
      </c>
      <c r="G114" s="21">
        <v>10388</v>
      </c>
      <c r="H114" s="21">
        <v>10804</v>
      </c>
      <c r="I114" s="21">
        <v>9717</v>
      </c>
      <c r="J114" s="22">
        <v>10554</v>
      </c>
      <c r="K114" s="21">
        <v>10987</v>
      </c>
      <c r="L114" s="21">
        <v>12223</v>
      </c>
      <c r="M114" s="21">
        <v>13006</v>
      </c>
      <c r="N114" s="21">
        <v>14091</v>
      </c>
      <c r="O114" s="21">
        <v>15408</v>
      </c>
      <c r="P114" s="21">
        <v>17131</v>
      </c>
      <c r="Q114" s="16">
        <v>18015</v>
      </c>
      <c r="R114" s="16">
        <v>19439</v>
      </c>
      <c r="S114" s="16">
        <v>18930</v>
      </c>
      <c r="T114" s="16">
        <v>20084</v>
      </c>
      <c r="U114" s="16">
        <v>20444</v>
      </c>
      <c r="V114" s="16">
        <v>20643</v>
      </c>
      <c r="W114" s="16">
        <v>20776</v>
      </c>
      <c r="X114" s="16">
        <v>20974</v>
      </c>
      <c r="Y114" s="16">
        <v>19072</v>
      </c>
      <c r="Z114" s="16">
        <v>17309</v>
      </c>
      <c r="AA114" s="16"/>
      <c r="AB114" s="16"/>
      <c r="AC114" s="16"/>
      <c r="AD114" s="16"/>
      <c r="AE114" s="16">
        <v>15738</v>
      </c>
      <c r="AF114" s="16">
        <v>15996</v>
      </c>
      <c r="AG114" s="16"/>
    </row>
    <row r="115" spans="1:33" x14ac:dyDescent="0.2">
      <c r="A115" s="14" t="s">
        <v>167</v>
      </c>
      <c r="B115" s="11">
        <v>27</v>
      </c>
      <c r="C115" s="15" t="s">
        <v>170</v>
      </c>
      <c r="D115" s="6" t="s">
        <v>171</v>
      </c>
      <c r="E115" s="21">
        <v>33687</v>
      </c>
      <c r="F115" s="21">
        <v>35029</v>
      </c>
      <c r="G115" s="21">
        <v>39878</v>
      </c>
      <c r="H115" s="21">
        <v>40667</v>
      </c>
      <c r="I115" s="21">
        <v>36851</v>
      </c>
      <c r="J115" s="19" t="s">
        <v>89</v>
      </c>
      <c r="K115" s="19" t="s">
        <v>89</v>
      </c>
      <c r="L115" s="19" t="s">
        <v>89</v>
      </c>
      <c r="M115" s="19" t="s">
        <v>89</v>
      </c>
      <c r="N115" s="19" t="s">
        <v>89</v>
      </c>
      <c r="O115" s="19" t="s">
        <v>89</v>
      </c>
      <c r="P115" s="19" t="s">
        <v>89</v>
      </c>
      <c r="Q115" s="19" t="s">
        <v>89</v>
      </c>
      <c r="R115" s="19" t="s">
        <v>89</v>
      </c>
      <c r="S115" s="19" t="s">
        <v>89</v>
      </c>
      <c r="T115" s="19" t="s">
        <v>89</v>
      </c>
      <c r="U115" s="19" t="s">
        <v>89</v>
      </c>
      <c r="V115" s="19" t="s">
        <v>89</v>
      </c>
      <c r="W115" s="19" t="s">
        <v>89</v>
      </c>
      <c r="X115" s="19" t="s">
        <v>89</v>
      </c>
      <c r="Y115" s="19" t="s">
        <v>89</v>
      </c>
      <c r="Z115" s="19" t="s">
        <v>89</v>
      </c>
      <c r="AA115" s="19" t="s">
        <v>89</v>
      </c>
      <c r="AB115" s="19" t="s">
        <v>89</v>
      </c>
      <c r="AC115" s="19" t="s">
        <v>89</v>
      </c>
      <c r="AD115" s="19" t="s">
        <v>89</v>
      </c>
      <c r="AE115" s="19" t="s">
        <v>89</v>
      </c>
      <c r="AF115" s="19" t="s">
        <v>89</v>
      </c>
      <c r="AG115" s="19" t="s">
        <v>89</v>
      </c>
    </row>
    <row r="116" spans="1:33" x14ac:dyDescent="0.2">
      <c r="A116" s="14" t="s">
        <v>167</v>
      </c>
      <c r="B116" s="11">
        <v>84</v>
      </c>
      <c r="C116" s="13" t="s">
        <v>212</v>
      </c>
      <c r="D116" s="6" t="s">
        <v>171</v>
      </c>
      <c r="E116" s="21">
        <v>29742</v>
      </c>
      <c r="F116" s="21">
        <v>30147</v>
      </c>
      <c r="G116" s="21">
        <v>33088</v>
      </c>
      <c r="H116" s="21">
        <v>34032</v>
      </c>
      <c r="I116" s="21">
        <v>27683</v>
      </c>
      <c r="J116" s="22">
        <v>60260</v>
      </c>
      <c r="K116" s="21">
        <v>58945</v>
      </c>
      <c r="L116" s="21">
        <v>62566</v>
      </c>
      <c r="M116" s="21">
        <v>61652</v>
      </c>
      <c r="N116" s="21">
        <v>66703</v>
      </c>
      <c r="O116" s="21">
        <v>73980</v>
      </c>
      <c r="P116" s="21">
        <v>74701</v>
      </c>
      <c r="Q116" s="16">
        <v>93251</v>
      </c>
      <c r="R116" s="16">
        <v>96240</v>
      </c>
      <c r="S116" s="16">
        <v>92081</v>
      </c>
      <c r="T116" s="16">
        <v>92476</v>
      </c>
      <c r="U116" s="16">
        <v>191960</v>
      </c>
      <c r="V116" s="16">
        <v>198842</v>
      </c>
      <c r="W116" s="16">
        <v>206672</v>
      </c>
      <c r="X116" s="16">
        <v>110603</v>
      </c>
      <c r="Y116" s="16">
        <v>110536</v>
      </c>
      <c r="Z116" s="16">
        <v>99500</v>
      </c>
      <c r="AA116" s="16">
        <v>92075</v>
      </c>
      <c r="AB116" s="16">
        <v>91784</v>
      </c>
      <c r="AC116" s="16">
        <v>97117</v>
      </c>
      <c r="AD116" s="16">
        <v>95028</v>
      </c>
      <c r="AE116" s="16">
        <v>91295</v>
      </c>
      <c r="AF116" s="16"/>
      <c r="AG116" s="16"/>
    </row>
    <row r="117" spans="1:33" x14ac:dyDescent="0.2">
      <c r="A117" s="14" t="s">
        <v>167</v>
      </c>
      <c r="B117" s="11">
        <v>138</v>
      </c>
      <c r="C117" s="13" t="s">
        <v>220</v>
      </c>
      <c r="D117" s="6" t="s">
        <v>172</v>
      </c>
      <c r="E117" s="21">
        <v>36892</v>
      </c>
      <c r="F117" s="21">
        <v>38227</v>
      </c>
      <c r="G117" s="21">
        <v>54023</v>
      </c>
      <c r="H117" s="21">
        <v>39121</v>
      </c>
      <c r="I117" s="21">
        <v>35544</v>
      </c>
      <c r="J117" s="22">
        <v>36149</v>
      </c>
      <c r="K117" s="21">
        <v>37334</v>
      </c>
      <c r="L117" s="21">
        <v>37230</v>
      </c>
      <c r="M117" s="21">
        <v>38465</v>
      </c>
      <c r="N117" s="21">
        <v>39289</v>
      </c>
      <c r="O117" s="21">
        <v>40662</v>
      </c>
      <c r="P117" s="21">
        <v>43580</v>
      </c>
      <c r="Q117" s="16">
        <v>42421</v>
      </c>
      <c r="R117" s="16">
        <v>42384</v>
      </c>
      <c r="S117" s="16">
        <v>43010</v>
      </c>
      <c r="T117" s="16">
        <v>42845</v>
      </c>
      <c r="U117" s="16">
        <v>41960</v>
      </c>
      <c r="V117" s="16">
        <v>41760</v>
      </c>
      <c r="W117" s="16">
        <v>41542</v>
      </c>
      <c r="X117" s="16">
        <v>43661</v>
      </c>
      <c r="Y117" s="16">
        <v>45764</v>
      </c>
      <c r="Z117" s="16"/>
      <c r="AA117" s="16"/>
      <c r="AB117" s="16">
        <v>34774</v>
      </c>
      <c r="AC117" s="16">
        <v>42902</v>
      </c>
      <c r="AD117" s="16">
        <v>45364</v>
      </c>
      <c r="AE117" s="16">
        <v>47550</v>
      </c>
      <c r="AF117" s="16"/>
      <c r="AG117" s="16"/>
    </row>
    <row r="118" spans="1:33" s="34" customFormat="1" x14ac:dyDescent="0.2">
      <c r="A118" s="29" t="s">
        <v>174</v>
      </c>
      <c r="B118" s="30"/>
      <c r="C118" s="31"/>
      <c r="D118" s="32"/>
      <c r="E118" s="35">
        <f t="shared" ref="E118:R118" si="96">SUM(E113:E117)</f>
        <v>118183</v>
      </c>
      <c r="F118" s="35">
        <f t="shared" si="96"/>
        <v>123724</v>
      </c>
      <c r="G118" s="35">
        <f t="shared" si="96"/>
        <v>149528</v>
      </c>
      <c r="H118" s="35">
        <f t="shared" si="96"/>
        <v>136833</v>
      </c>
      <c r="I118" s="35">
        <f t="shared" si="96"/>
        <v>120899</v>
      </c>
      <c r="J118" s="35">
        <f t="shared" si="96"/>
        <v>119039</v>
      </c>
      <c r="K118" s="35">
        <f t="shared" si="96"/>
        <v>118359</v>
      </c>
      <c r="L118" s="35">
        <f t="shared" si="96"/>
        <v>124251</v>
      </c>
      <c r="M118" s="35">
        <f t="shared" si="96"/>
        <v>126241</v>
      </c>
      <c r="N118" s="35">
        <f t="shared" si="96"/>
        <v>134418</v>
      </c>
      <c r="O118" s="35">
        <f t="shared" si="96"/>
        <v>145222</v>
      </c>
      <c r="P118" s="35">
        <f t="shared" si="96"/>
        <v>151775</v>
      </c>
      <c r="Q118" s="35">
        <f t="shared" si="96"/>
        <v>170865</v>
      </c>
      <c r="R118" s="35">
        <f t="shared" si="96"/>
        <v>176706</v>
      </c>
      <c r="S118" s="35">
        <f t="shared" ref="S118:Y118" si="97">SUM(S113:S117)</f>
        <v>173007</v>
      </c>
      <c r="T118" s="35">
        <f t="shared" si="97"/>
        <v>175906</v>
      </c>
      <c r="U118" s="35">
        <f t="shared" si="97"/>
        <v>276306</v>
      </c>
      <c r="V118" s="35">
        <f t="shared" si="97"/>
        <v>282581</v>
      </c>
      <c r="W118" s="35">
        <f t="shared" si="97"/>
        <v>291246</v>
      </c>
      <c r="X118" s="35">
        <f t="shared" si="97"/>
        <v>197424</v>
      </c>
      <c r="Y118" s="35">
        <f t="shared" si="97"/>
        <v>198024</v>
      </c>
      <c r="Z118" s="35">
        <f>SUM(Z113:Z117)</f>
        <v>138328</v>
      </c>
      <c r="AA118" s="35">
        <f>SUM(AA113:AA117)</f>
        <v>111563</v>
      </c>
      <c r="AB118" s="35">
        <f>SUM(AB113:AB117)</f>
        <v>144075</v>
      </c>
      <c r="AC118" s="35">
        <f>SUM(AC113:AC117)</f>
        <v>158812</v>
      </c>
      <c r="AD118" s="35">
        <f>SUM(AD113:AD117)</f>
        <v>140392</v>
      </c>
      <c r="AE118" s="35">
        <f t="shared" ref="AE118:AG118" si="98">SUM(AE113:AE117)</f>
        <v>165494</v>
      </c>
      <c r="AF118" s="35">
        <f t="shared" si="98"/>
        <v>34221</v>
      </c>
      <c r="AG118" s="35">
        <f t="shared" si="98"/>
        <v>0</v>
      </c>
    </row>
    <row r="119" spans="1:33" x14ac:dyDescent="0.2">
      <c r="A119" s="14" t="s">
        <v>175</v>
      </c>
      <c r="B119" s="11">
        <v>178</v>
      </c>
      <c r="C119" s="13" t="s">
        <v>177</v>
      </c>
      <c r="D119" s="6" t="s">
        <v>178</v>
      </c>
      <c r="E119" s="17" t="s">
        <v>27</v>
      </c>
      <c r="F119" s="17" t="s">
        <v>27</v>
      </c>
      <c r="G119" s="21">
        <v>2000</v>
      </c>
      <c r="H119" s="21">
        <v>1987</v>
      </c>
      <c r="I119" s="21">
        <v>1974</v>
      </c>
      <c r="J119" s="28" t="s">
        <v>27</v>
      </c>
      <c r="K119" s="21">
        <v>2146</v>
      </c>
      <c r="L119" s="21">
        <v>2374</v>
      </c>
      <c r="M119" s="21">
        <v>2410</v>
      </c>
      <c r="N119" s="21">
        <v>2706</v>
      </c>
      <c r="O119" s="21">
        <v>3110</v>
      </c>
      <c r="P119" s="21">
        <v>3665</v>
      </c>
      <c r="Q119" s="16">
        <v>4050</v>
      </c>
      <c r="R119" s="16">
        <v>4484</v>
      </c>
      <c r="S119" s="16">
        <v>4574</v>
      </c>
      <c r="T119" s="16">
        <v>4903</v>
      </c>
      <c r="U119" s="16">
        <v>4781</v>
      </c>
      <c r="V119" s="16">
        <v>4294</v>
      </c>
      <c r="W119" s="16">
        <v>528</v>
      </c>
      <c r="X119" s="16" t="s">
        <v>101</v>
      </c>
      <c r="Y119" s="16" t="s">
        <v>101</v>
      </c>
      <c r="Z119" s="16" t="s">
        <v>101</v>
      </c>
      <c r="AA119" s="16" t="s">
        <v>101</v>
      </c>
      <c r="AB119" s="16" t="s">
        <v>101</v>
      </c>
      <c r="AC119" s="16" t="s">
        <v>101</v>
      </c>
      <c r="AD119" s="16" t="s">
        <v>101</v>
      </c>
      <c r="AE119" s="16" t="s">
        <v>101</v>
      </c>
      <c r="AF119" s="16" t="s">
        <v>101</v>
      </c>
      <c r="AG119" s="16" t="s">
        <v>101</v>
      </c>
    </row>
    <row r="120" spans="1:33" x14ac:dyDescent="0.2">
      <c r="A120" s="14" t="s">
        <v>175</v>
      </c>
      <c r="B120" s="11">
        <v>37</v>
      </c>
      <c r="C120" s="13" t="s">
        <v>264</v>
      </c>
      <c r="D120" s="6" t="s">
        <v>176</v>
      </c>
      <c r="E120" s="21">
        <v>25764</v>
      </c>
      <c r="F120" s="21">
        <v>25468</v>
      </c>
      <c r="G120" s="21">
        <v>28858</v>
      </c>
      <c r="H120" s="21">
        <v>29405</v>
      </c>
      <c r="I120" s="21">
        <v>27926</v>
      </c>
      <c r="J120" s="22">
        <v>29587</v>
      </c>
      <c r="K120" s="21">
        <v>28295</v>
      </c>
      <c r="L120" s="21">
        <v>28427</v>
      </c>
      <c r="M120" s="21">
        <v>28333</v>
      </c>
      <c r="N120" s="21">
        <v>30497</v>
      </c>
      <c r="O120" s="21">
        <v>32520</v>
      </c>
      <c r="P120" s="21">
        <v>34310</v>
      </c>
      <c r="Q120" s="16">
        <v>35187</v>
      </c>
      <c r="R120" s="16">
        <v>34214</v>
      </c>
      <c r="S120" s="16">
        <v>32331</v>
      </c>
      <c r="T120" s="16">
        <v>32895</v>
      </c>
      <c r="U120" s="16">
        <v>35250</v>
      </c>
      <c r="V120" s="16">
        <v>37079</v>
      </c>
      <c r="W120" s="16">
        <v>28173</v>
      </c>
      <c r="X120" s="16">
        <v>35115</v>
      </c>
      <c r="Y120" s="16">
        <v>35325</v>
      </c>
      <c r="Z120" s="16">
        <v>33183</v>
      </c>
      <c r="AA120" s="16">
        <v>31991</v>
      </c>
      <c r="AB120" s="16">
        <v>30705</v>
      </c>
      <c r="AC120" s="16">
        <v>33457</v>
      </c>
      <c r="AD120" s="16">
        <v>35167</v>
      </c>
      <c r="AE120" s="16">
        <v>48448</v>
      </c>
      <c r="AF120" s="16">
        <v>49181</v>
      </c>
      <c r="AG120" s="16">
        <v>51521</v>
      </c>
    </row>
    <row r="121" spans="1:33" x14ac:dyDescent="0.2">
      <c r="A121" s="14" t="s">
        <v>175</v>
      </c>
      <c r="B121" s="11">
        <v>180</v>
      </c>
      <c r="C121" s="13" t="s">
        <v>265</v>
      </c>
      <c r="D121" s="6" t="s">
        <v>176</v>
      </c>
      <c r="E121" s="21">
        <v>21872</v>
      </c>
      <c r="F121" s="21">
        <v>22439</v>
      </c>
      <c r="G121" s="21">
        <v>21853</v>
      </c>
      <c r="H121" s="21">
        <v>21114</v>
      </c>
      <c r="I121" s="21">
        <v>20762</v>
      </c>
      <c r="J121" s="25">
        <v>21258</v>
      </c>
      <c r="K121" s="21">
        <v>21026</v>
      </c>
      <c r="L121" s="21">
        <v>21482</v>
      </c>
      <c r="M121" s="21">
        <v>22023</v>
      </c>
      <c r="N121" s="21">
        <v>24238</v>
      </c>
      <c r="O121" s="21">
        <v>26041</v>
      </c>
      <c r="P121" s="21">
        <v>26855</v>
      </c>
      <c r="Q121" s="16">
        <v>27864</v>
      </c>
      <c r="R121" s="16">
        <v>28828</v>
      </c>
      <c r="S121" s="16">
        <v>29068</v>
      </c>
      <c r="T121" s="16">
        <v>32043</v>
      </c>
      <c r="U121" s="16">
        <v>36054</v>
      </c>
      <c r="V121" s="16">
        <v>41256</v>
      </c>
      <c r="W121" s="16">
        <v>32761</v>
      </c>
      <c r="X121" s="16">
        <v>44529</v>
      </c>
      <c r="Y121" s="16">
        <v>45199</v>
      </c>
      <c r="Z121" s="16">
        <v>43301</v>
      </c>
      <c r="AA121" s="16">
        <v>41297</v>
      </c>
      <c r="AB121" s="16">
        <v>39592</v>
      </c>
      <c r="AC121" s="16">
        <v>41845</v>
      </c>
      <c r="AD121" s="16">
        <v>42638</v>
      </c>
      <c r="AE121" s="16">
        <v>42533</v>
      </c>
      <c r="AF121" s="16">
        <v>48236</v>
      </c>
      <c r="AG121" s="16">
        <v>43023</v>
      </c>
    </row>
    <row r="122" spans="1:33" x14ac:dyDescent="0.2">
      <c r="A122" s="14" t="s">
        <v>175</v>
      </c>
      <c r="B122" s="11">
        <v>139</v>
      </c>
      <c r="C122" s="13" t="s">
        <v>213</v>
      </c>
      <c r="D122" s="6" t="s">
        <v>176</v>
      </c>
      <c r="E122" s="21">
        <v>32053</v>
      </c>
      <c r="F122" s="21">
        <v>34020</v>
      </c>
      <c r="G122" s="21">
        <v>36302</v>
      </c>
      <c r="H122" s="21">
        <v>35329</v>
      </c>
      <c r="I122" s="21">
        <v>34867</v>
      </c>
      <c r="J122" s="22">
        <v>33957</v>
      </c>
      <c r="K122" s="21">
        <v>35633</v>
      </c>
      <c r="L122" s="21">
        <v>33984</v>
      </c>
      <c r="M122" s="21">
        <v>34383</v>
      </c>
      <c r="N122" s="21">
        <v>39395</v>
      </c>
      <c r="O122" s="21">
        <v>41114</v>
      </c>
      <c r="P122" s="21">
        <v>45276</v>
      </c>
      <c r="Q122" s="16">
        <v>49108</v>
      </c>
      <c r="R122" s="16">
        <v>51317</v>
      </c>
      <c r="S122" s="16">
        <v>53435</v>
      </c>
      <c r="T122" s="16">
        <v>58065</v>
      </c>
      <c r="U122" s="16">
        <v>63407</v>
      </c>
      <c r="V122" s="16">
        <v>66978</v>
      </c>
      <c r="W122" s="16">
        <v>70712</v>
      </c>
      <c r="X122" s="16">
        <v>72183</v>
      </c>
      <c r="Y122" s="16">
        <v>69992</v>
      </c>
      <c r="Z122" s="16">
        <v>67143</v>
      </c>
      <c r="AA122" s="16">
        <v>64776</v>
      </c>
      <c r="AB122" s="16">
        <v>62795</v>
      </c>
      <c r="AC122" s="16">
        <v>62324</v>
      </c>
      <c r="AD122" s="16">
        <v>64447</v>
      </c>
      <c r="AE122" s="16">
        <v>60187</v>
      </c>
      <c r="AF122" s="16"/>
      <c r="AG122" s="16"/>
    </row>
    <row r="123" spans="1:33" x14ac:dyDescent="0.2">
      <c r="A123" s="14" t="s">
        <v>175</v>
      </c>
      <c r="B123" s="11">
        <v>162</v>
      </c>
      <c r="C123" s="13" t="s">
        <v>214</v>
      </c>
      <c r="D123" s="6" t="s">
        <v>176</v>
      </c>
      <c r="E123" s="21">
        <v>32459</v>
      </c>
      <c r="F123" s="21">
        <v>33790</v>
      </c>
      <c r="G123" s="21">
        <v>34635</v>
      </c>
      <c r="H123" s="21">
        <v>37091</v>
      </c>
      <c r="I123" s="21">
        <v>37423</v>
      </c>
      <c r="J123" s="25">
        <v>37832</v>
      </c>
      <c r="K123" s="21">
        <v>38384</v>
      </c>
      <c r="L123" s="21">
        <v>39957</v>
      </c>
      <c r="M123" s="21">
        <v>39429</v>
      </c>
      <c r="N123" s="21">
        <v>40957</v>
      </c>
      <c r="O123" s="21">
        <v>41845</v>
      </c>
      <c r="P123" s="21">
        <v>42627</v>
      </c>
      <c r="Q123" s="16">
        <v>45397</v>
      </c>
      <c r="R123" s="16">
        <v>46516</v>
      </c>
      <c r="S123" s="16">
        <v>46405</v>
      </c>
      <c r="T123" s="16">
        <v>58421</v>
      </c>
      <c r="U123" s="16">
        <v>62959</v>
      </c>
      <c r="V123" s="16">
        <v>66767</v>
      </c>
      <c r="W123" s="16">
        <v>72187</v>
      </c>
      <c r="X123" s="16">
        <v>62225</v>
      </c>
      <c r="Y123" s="16">
        <v>78498</v>
      </c>
      <c r="Z123" s="16">
        <v>74348</v>
      </c>
      <c r="AA123" s="16">
        <v>71543</v>
      </c>
      <c r="AB123" s="16">
        <v>73963</v>
      </c>
      <c r="AC123" s="16">
        <v>78723</v>
      </c>
      <c r="AD123" s="16">
        <v>86150</v>
      </c>
      <c r="AE123" s="16">
        <v>169407</v>
      </c>
      <c r="AF123" s="16"/>
      <c r="AG123" s="16"/>
    </row>
    <row r="124" spans="1:33" x14ac:dyDescent="0.2">
      <c r="A124" s="14" t="s">
        <v>175</v>
      </c>
      <c r="B124" s="11">
        <v>157</v>
      </c>
      <c r="C124" s="15" t="s">
        <v>179</v>
      </c>
      <c r="D124" s="6" t="s">
        <v>176</v>
      </c>
      <c r="E124" s="21">
        <v>6240</v>
      </c>
      <c r="F124" s="21">
        <v>6649</v>
      </c>
      <c r="G124" s="21">
        <v>5699</v>
      </c>
      <c r="H124" s="17" t="s">
        <v>89</v>
      </c>
      <c r="I124" s="23"/>
      <c r="J124" s="26">
        <v>0</v>
      </c>
      <c r="K124" s="16"/>
      <c r="L124" s="16"/>
      <c r="M124" s="16"/>
      <c r="N124" s="16"/>
      <c r="O124" s="21">
        <v>0</v>
      </c>
      <c r="P124" s="21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 s="34" customFormat="1" x14ac:dyDescent="0.2">
      <c r="A125" s="29" t="s">
        <v>180</v>
      </c>
      <c r="B125" s="30"/>
      <c r="C125" s="31"/>
      <c r="D125" s="32"/>
      <c r="E125" s="35">
        <f t="shared" ref="E125:R125" si="99">SUM(E119:E124)</f>
        <v>118388</v>
      </c>
      <c r="F125" s="35">
        <f t="shared" si="99"/>
        <v>122366</v>
      </c>
      <c r="G125" s="35">
        <f t="shared" si="99"/>
        <v>129347</v>
      </c>
      <c r="H125" s="35">
        <f t="shared" si="99"/>
        <v>124926</v>
      </c>
      <c r="I125" s="35">
        <f t="shared" si="99"/>
        <v>122952</v>
      </c>
      <c r="J125" s="35">
        <f t="shared" si="99"/>
        <v>122634</v>
      </c>
      <c r="K125" s="35">
        <f t="shared" si="99"/>
        <v>125484</v>
      </c>
      <c r="L125" s="35">
        <f t="shared" si="99"/>
        <v>126224</v>
      </c>
      <c r="M125" s="35">
        <f t="shared" si="99"/>
        <v>126578</v>
      </c>
      <c r="N125" s="35">
        <f t="shared" si="99"/>
        <v>137793</v>
      </c>
      <c r="O125" s="35">
        <f t="shared" si="99"/>
        <v>144630</v>
      </c>
      <c r="P125" s="35">
        <f t="shared" si="99"/>
        <v>152733</v>
      </c>
      <c r="Q125" s="35">
        <f t="shared" si="99"/>
        <v>161606</v>
      </c>
      <c r="R125" s="35">
        <f t="shared" si="99"/>
        <v>165359</v>
      </c>
      <c r="S125" s="35">
        <f t="shared" ref="S125:Y125" si="100">SUM(S119:S124)</f>
        <v>165813</v>
      </c>
      <c r="T125" s="35">
        <f t="shared" si="100"/>
        <v>186327</v>
      </c>
      <c r="U125" s="35">
        <f t="shared" si="100"/>
        <v>202451</v>
      </c>
      <c r="V125" s="35">
        <f t="shared" si="100"/>
        <v>216374</v>
      </c>
      <c r="W125" s="35">
        <f t="shared" si="100"/>
        <v>204361</v>
      </c>
      <c r="X125" s="35">
        <f t="shared" si="100"/>
        <v>214052</v>
      </c>
      <c r="Y125" s="35">
        <f t="shared" si="100"/>
        <v>229014</v>
      </c>
      <c r="Z125" s="35">
        <f>SUM(Z119:Z124)</f>
        <v>217975</v>
      </c>
      <c r="AA125" s="35">
        <f>SUM(AA119:AA124)</f>
        <v>209607</v>
      </c>
      <c r="AB125" s="35">
        <f>SUM(AB119:AB124)</f>
        <v>207055</v>
      </c>
      <c r="AC125" s="35">
        <f>SUM(AC119:AC124)</f>
        <v>216349</v>
      </c>
      <c r="AD125" s="35">
        <f>SUM(AD119:AD124)</f>
        <v>228402</v>
      </c>
      <c r="AE125" s="35">
        <f t="shared" ref="AE125:AG125" si="101">SUM(AE119:AE124)</f>
        <v>320575</v>
      </c>
      <c r="AF125" s="35">
        <f t="shared" si="101"/>
        <v>97417</v>
      </c>
      <c r="AG125" s="35">
        <f t="shared" si="101"/>
        <v>94544</v>
      </c>
    </row>
    <row r="126" spans="1:33" x14ac:dyDescent="0.2">
      <c r="A126" s="14" t="s">
        <v>181</v>
      </c>
      <c r="B126" s="11">
        <v>193</v>
      </c>
      <c r="C126" s="13" t="s">
        <v>215</v>
      </c>
      <c r="D126" s="6" t="s">
        <v>182</v>
      </c>
      <c r="E126" s="23">
        <v>4997</v>
      </c>
      <c r="F126" s="21">
        <v>5303</v>
      </c>
      <c r="G126" s="21">
        <v>5929</v>
      </c>
      <c r="H126" s="21">
        <v>5769</v>
      </c>
      <c r="I126" s="21">
        <v>6604</v>
      </c>
      <c r="J126" s="22">
        <v>6880</v>
      </c>
      <c r="K126" s="21">
        <v>7613</v>
      </c>
      <c r="L126" s="21">
        <v>7707</v>
      </c>
      <c r="M126" s="21">
        <v>7524</v>
      </c>
      <c r="N126" s="21">
        <v>7646</v>
      </c>
      <c r="O126" s="21">
        <v>7776</v>
      </c>
      <c r="P126" s="21">
        <v>8304</v>
      </c>
      <c r="Q126" s="16">
        <v>8279</v>
      </c>
      <c r="R126" s="16">
        <v>7716</v>
      </c>
      <c r="S126" s="16">
        <v>7342</v>
      </c>
      <c r="T126" s="16">
        <v>7945</v>
      </c>
      <c r="U126" s="16">
        <v>7812</v>
      </c>
      <c r="V126" s="16">
        <v>8108</v>
      </c>
      <c r="W126" s="16">
        <v>7856</v>
      </c>
      <c r="X126" s="16">
        <v>10321</v>
      </c>
      <c r="Y126" s="16">
        <v>8687</v>
      </c>
      <c r="Z126" s="16">
        <v>8552</v>
      </c>
      <c r="AA126" s="16">
        <v>8190</v>
      </c>
      <c r="AB126" s="16">
        <v>8546</v>
      </c>
      <c r="AC126" s="16">
        <v>9378</v>
      </c>
      <c r="AD126" s="16">
        <v>10194</v>
      </c>
      <c r="AE126" s="16">
        <v>9624</v>
      </c>
      <c r="AF126" s="16"/>
      <c r="AG126" s="16"/>
    </row>
    <row r="127" spans="1:33" x14ac:dyDescent="0.2">
      <c r="A127" s="14" t="s">
        <v>181</v>
      </c>
      <c r="B127" s="11">
        <v>194</v>
      </c>
      <c r="C127" s="15" t="s">
        <v>218</v>
      </c>
      <c r="D127" s="6" t="s">
        <v>183</v>
      </c>
      <c r="E127" s="21">
        <v>2194</v>
      </c>
      <c r="F127" s="21">
        <v>1897</v>
      </c>
      <c r="G127" s="21">
        <v>2211</v>
      </c>
      <c r="H127" s="21">
        <v>2204</v>
      </c>
      <c r="I127" s="21">
        <v>2521</v>
      </c>
      <c r="J127" s="22">
        <v>2793</v>
      </c>
      <c r="K127" s="21">
        <v>3056</v>
      </c>
      <c r="L127" s="21">
        <v>3405</v>
      </c>
      <c r="M127" s="21">
        <v>3360</v>
      </c>
      <c r="N127" s="21">
        <v>3242</v>
      </c>
      <c r="O127" s="21">
        <v>3642</v>
      </c>
      <c r="P127" s="21">
        <v>3803</v>
      </c>
      <c r="Q127" s="16">
        <v>4146</v>
      </c>
      <c r="R127" s="16">
        <v>4455</v>
      </c>
      <c r="S127" s="16">
        <v>4558</v>
      </c>
      <c r="T127" s="16">
        <v>4942</v>
      </c>
      <c r="U127" s="16">
        <v>4956</v>
      </c>
      <c r="V127" s="16">
        <v>4956</v>
      </c>
      <c r="W127" s="16">
        <v>4887</v>
      </c>
      <c r="X127" s="16">
        <v>4799</v>
      </c>
      <c r="Y127" s="16">
        <v>4606</v>
      </c>
      <c r="Z127" s="16">
        <v>4292</v>
      </c>
      <c r="AA127" s="16">
        <v>3897</v>
      </c>
      <c r="AB127" s="16">
        <v>4008</v>
      </c>
      <c r="AC127" s="16">
        <v>2837</v>
      </c>
      <c r="AD127" s="16">
        <v>4613</v>
      </c>
      <c r="AE127" s="16">
        <v>4975</v>
      </c>
      <c r="AF127" s="16"/>
      <c r="AG127" s="16"/>
    </row>
    <row r="128" spans="1:33" s="34" customFormat="1" x14ac:dyDescent="0.2">
      <c r="A128" s="29" t="s">
        <v>184</v>
      </c>
      <c r="B128" s="30"/>
      <c r="C128" s="38"/>
      <c r="D128" s="32"/>
      <c r="E128" s="35">
        <f t="shared" ref="E128:R128" si="102">+E126+E127</f>
        <v>7191</v>
      </c>
      <c r="F128" s="35">
        <f t="shared" si="102"/>
        <v>7200</v>
      </c>
      <c r="G128" s="35">
        <f t="shared" si="102"/>
        <v>8140</v>
      </c>
      <c r="H128" s="35">
        <f t="shared" si="102"/>
        <v>7973</v>
      </c>
      <c r="I128" s="35">
        <f t="shared" si="102"/>
        <v>9125</v>
      </c>
      <c r="J128" s="35">
        <f t="shared" si="102"/>
        <v>9673</v>
      </c>
      <c r="K128" s="35">
        <f t="shared" si="102"/>
        <v>10669</v>
      </c>
      <c r="L128" s="35">
        <f t="shared" si="102"/>
        <v>11112</v>
      </c>
      <c r="M128" s="35">
        <f t="shared" si="102"/>
        <v>10884</v>
      </c>
      <c r="N128" s="35">
        <f t="shared" si="102"/>
        <v>10888</v>
      </c>
      <c r="O128" s="35">
        <f t="shared" si="102"/>
        <v>11418</v>
      </c>
      <c r="P128" s="35">
        <f t="shared" si="102"/>
        <v>12107</v>
      </c>
      <c r="Q128" s="35">
        <f t="shared" si="102"/>
        <v>12425</v>
      </c>
      <c r="R128" s="35">
        <f t="shared" si="102"/>
        <v>12171</v>
      </c>
      <c r="S128" s="35">
        <f t="shared" ref="S128:Y128" si="103">+S126+S127</f>
        <v>11900</v>
      </c>
      <c r="T128" s="35">
        <f t="shared" si="103"/>
        <v>12887</v>
      </c>
      <c r="U128" s="35">
        <f t="shared" si="103"/>
        <v>12768</v>
      </c>
      <c r="V128" s="35">
        <f t="shared" si="103"/>
        <v>13064</v>
      </c>
      <c r="W128" s="35">
        <f t="shared" si="103"/>
        <v>12743</v>
      </c>
      <c r="X128" s="35">
        <f t="shared" si="103"/>
        <v>15120</v>
      </c>
      <c r="Y128" s="35">
        <f t="shared" si="103"/>
        <v>13293</v>
      </c>
      <c r="Z128" s="35">
        <f>+Z126+Z127</f>
        <v>12844</v>
      </c>
      <c r="AA128" s="35">
        <f>+AA126+AA127</f>
        <v>12087</v>
      </c>
      <c r="AB128" s="35">
        <f>+AB126+AB127</f>
        <v>12554</v>
      </c>
      <c r="AC128" s="35">
        <f>+AC126+AC127</f>
        <v>12215</v>
      </c>
      <c r="AD128" s="35">
        <f>+AD126+AD127</f>
        <v>14807</v>
      </c>
      <c r="AE128" s="35">
        <f t="shared" ref="AE128:AG128" si="104">+AE126+AE127</f>
        <v>14599</v>
      </c>
      <c r="AF128" s="35">
        <f t="shared" si="104"/>
        <v>0</v>
      </c>
      <c r="AG128" s="35">
        <f t="shared" si="104"/>
        <v>0</v>
      </c>
    </row>
    <row r="129" spans="1:33" x14ac:dyDescent="0.2">
      <c r="A129" s="14" t="s">
        <v>185</v>
      </c>
      <c r="B129" s="11">
        <v>197</v>
      </c>
      <c r="C129" s="13" t="s">
        <v>186</v>
      </c>
      <c r="D129" s="6" t="s">
        <v>187</v>
      </c>
      <c r="E129" s="21">
        <v>9298</v>
      </c>
      <c r="F129" s="21">
        <v>10474</v>
      </c>
      <c r="G129" s="21">
        <v>10428</v>
      </c>
      <c r="H129" s="21">
        <v>10685</v>
      </c>
      <c r="I129" s="21">
        <v>10318</v>
      </c>
      <c r="J129" s="22">
        <v>10044</v>
      </c>
      <c r="K129" s="21">
        <v>10462</v>
      </c>
      <c r="L129" s="21">
        <v>12940</v>
      </c>
      <c r="M129" s="21">
        <v>11872</v>
      </c>
      <c r="N129" s="21">
        <v>12272</v>
      </c>
      <c r="O129" s="21">
        <v>13344</v>
      </c>
      <c r="P129" s="21">
        <v>15227</v>
      </c>
      <c r="Q129" s="16">
        <v>15538</v>
      </c>
      <c r="R129" s="16">
        <v>16221</v>
      </c>
      <c r="S129" s="16">
        <v>14437</v>
      </c>
      <c r="T129" s="16">
        <v>14449</v>
      </c>
      <c r="U129" s="16">
        <v>14850</v>
      </c>
      <c r="V129" s="16">
        <v>15224</v>
      </c>
      <c r="W129" s="16">
        <v>16557</v>
      </c>
      <c r="X129" s="16">
        <v>15355</v>
      </c>
      <c r="Y129" s="16">
        <v>17294</v>
      </c>
      <c r="Z129" s="16">
        <v>17187</v>
      </c>
      <c r="AA129" s="16">
        <v>17193</v>
      </c>
      <c r="AB129" s="16">
        <v>16985</v>
      </c>
      <c r="AC129" s="16"/>
      <c r="AD129" s="16">
        <v>20880</v>
      </c>
      <c r="AE129" s="16">
        <v>20885</v>
      </c>
      <c r="AF129" s="16">
        <v>19802</v>
      </c>
      <c r="AG129" s="16">
        <v>19607</v>
      </c>
    </row>
    <row r="130" spans="1:33" x14ac:dyDescent="0.2">
      <c r="A130" s="14" t="s">
        <v>185</v>
      </c>
      <c r="B130" s="11">
        <v>159</v>
      </c>
      <c r="C130" s="13" t="s">
        <v>188</v>
      </c>
      <c r="D130" s="6" t="s">
        <v>187</v>
      </c>
      <c r="E130" s="21">
        <v>34436</v>
      </c>
      <c r="F130" s="21">
        <v>37917</v>
      </c>
      <c r="G130" s="21">
        <v>40665</v>
      </c>
      <c r="H130" s="21">
        <v>35242</v>
      </c>
      <c r="I130" s="21">
        <v>37555</v>
      </c>
      <c r="J130" s="25">
        <v>37087</v>
      </c>
      <c r="K130" s="21">
        <v>36730</v>
      </c>
      <c r="L130" s="21">
        <v>38702</v>
      </c>
      <c r="M130" s="21">
        <v>41046</v>
      </c>
      <c r="N130" s="21">
        <v>43182</v>
      </c>
      <c r="O130" s="21">
        <v>47199</v>
      </c>
      <c r="P130" s="21">
        <v>55086</v>
      </c>
      <c r="Q130" s="16">
        <v>57341</v>
      </c>
      <c r="R130" s="16">
        <v>57693</v>
      </c>
      <c r="S130" s="16">
        <v>68420</v>
      </c>
      <c r="T130" s="16">
        <v>70035</v>
      </c>
      <c r="U130" s="16">
        <v>69728</v>
      </c>
      <c r="V130" s="16">
        <v>70527</v>
      </c>
      <c r="W130" s="16">
        <v>71360</v>
      </c>
      <c r="X130" s="16">
        <v>75837</v>
      </c>
      <c r="Y130" s="16">
        <v>75450</v>
      </c>
      <c r="Z130" s="16">
        <v>72063</v>
      </c>
      <c r="AA130" s="16"/>
      <c r="AB130" s="16">
        <v>66621</v>
      </c>
      <c r="AC130" s="16">
        <v>69376</v>
      </c>
      <c r="AD130" s="16">
        <v>71595</v>
      </c>
      <c r="AE130" s="16">
        <v>68901</v>
      </c>
      <c r="AF130" s="16"/>
      <c r="AG130" s="16"/>
    </row>
    <row r="131" spans="1:33" s="34" customFormat="1" x14ac:dyDescent="0.2">
      <c r="A131" s="29" t="s">
        <v>189</v>
      </c>
      <c r="B131" s="30"/>
      <c r="C131" s="31"/>
      <c r="D131" s="32"/>
      <c r="E131" s="35">
        <f t="shared" ref="E131:R131" si="105">+E129+E130</f>
        <v>43734</v>
      </c>
      <c r="F131" s="35">
        <f t="shared" si="105"/>
        <v>48391</v>
      </c>
      <c r="G131" s="35">
        <f t="shared" si="105"/>
        <v>51093</v>
      </c>
      <c r="H131" s="35">
        <f t="shared" si="105"/>
        <v>45927</v>
      </c>
      <c r="I131" s="35">
        <f t="shared" si="105"/>
        <v>47873</v>
      </c>
      <c r="J131" s="35">
        <f t="shared" si="105"/>
        <v>47131</v>
      </c>
      <c r="K131" s="35">
        <f t="shared" si="105"/>
        <v>47192</v>
      </c>
      <c r="L131" s="35">
        <f t="shared" si="105"/>
        <v>51642</v>
      </c>
      <c r="M131" s="35">
        <f t="shared" si="105"/>
        <v>52918</v>
      </c>
      <c r="N131" s="35">
        <f t="shared" si="105"/>
        <v>55454</v>
      </c>
      <c r="O131" s="35">
        <f t="shared" si="105"/>
        <v>60543</v>
      </c>
      <c r="P131" s="35">
        <f t="shared" si="105"/>
        <v>70313</v>
      </c>
      <c r="Q131" s="35">
        <f t="shared" si="105"/>
        <v>72879</v>
      </c>
      <c r="R131" s="35">
        <f t="shared" si="105"/>
        <v>73914</v>
      </c>
      <c r="S131" s="35">
        <f t="shared" ref="S131:Y131" si="106">+S129+S130</f>
        <v>82857</v>
      </c>
      <c r="T131" s="35">
        <f t="shared" si="106"/>
        <v>84484</v>
      </c>
      <c r="U131" s="35">
        <f t="shared" si="106"/>
        <v>84578</v>
      </c>
      <c r="V131" s="35">
        <f t="shared" si="106"/>
        <v>85751</v>
      </c>
      <c r="W131" s="35">
        <f t="shared" si="106"/>
        <v>87917</v>
      </c>
      <c r="X131" s="35">
        <f t="shared" si="106"/>
        <v>91192</v>
      </c>
      <c r="Y131" s="35">
        <f t="shared" si="106"/>
        <v>92744</v>
      </c>
      <c r="Z131" s="35">
        <f>+Z129+Z130</f>
        <v>89250</v>
      </c>
      <c r="AA131" s="35">
        <f>+AA129+AA130</f>
        <v>17193</v>
      </c>
      <c r="AB131" s="35">
        <f>+AB129+AB130</f>
        <v>83606</v>
      </c>
      <c r="AC131" s="35">
        <f>+AC129+AC130</f>
        <v>69376</v>
      </c>
      <c r="AD131" s="35">
        <f>+AD129+AD130</f>
        <v>92475</v>
      </c>
      <c r="AE131" s="35">
        <f t="shared" ref="AE131:AG131" si="107">+AE129+AE130</f>
        <v>89786</v>
      </c>
      <c r="AF131" s="35">
        <f t="shared" si="107"/>
        <v>19802</v>
      </c>
      <c r="AG131" s="35">
        <f t="shared" si="107"/>
        <v>19607</v>
      </c>
    </row>
    <row r="132" spans="1:33" x14ac:dyDescent="0.2">
      <c r="A132" s="14" t="s">
        <v>190</v>
      </c>
      <c r="B132" s="11">
        <v>43</v>
      </c>
      <c r="C132" s="13" t="s">
        <v>256</v>
      </c>
      <c r="D132" s="6" t="s">
        <v>191</v>
      </c>
      <c r="E132" s="21">
        <v>11323</v>
      </c>
      <c r="F132" s="21">
        <v>12056</v>
      </c>
      <c r="G132" s="21">
        <v>13340</v>
      </c>
      <c r="H132" s="21">
        <v>14526</v>
      </c>
      <c r="I132" s="21">
        <v>11214</v>
      </c>
      <c r="J132" s="24">
        <v>9938</v>
      </c>
      <c r="K132" s="21">
        <v>9861</v>
      </c>
      <c r="L132" s="21">
        <v>9612</v>
      </c>
      <c r="M132" s="21">
        <v>9679</v>
      </c>
      <c r="N132" s="21">
        <v>9748</v>
      </c>
      <c r="O132" s="21">
        <v>9092</v>
      </c>
      <c r="P132" s="21">
        <v>10256</v>
      </c>
      <c r="Q132" s="16">
        <v>10817</v>
      </c>
      <c r="R132" s="16">
        <v>10287</v>
      </c>
      <c r="S132" s="16">
        <v>9862</v>
      </c>
      <c r="T132" s="16">
        <v>10691</v>
      </c>
      <c r="U132" s="16">
        <v>10504</v>
      </c>
      <c r="V132" s="16">
        <v>9557</v>
      </c>
      <c r="W132" s="16">
        <v>10321</v>
      </c>
      <c r="X132" s="16">
        <v>10232</v>
      </c>
      <c r="Y132" s="16"/>
      <c r="Z132" s="16"/>
      <c r="AA132" s="16"/>
      <c r="AB132" s="16"/>
      <c r="AC132" s="16">
        <v>12352</v>
      </c>
      <c r="AD132" s="16"/>
      <c r="AE132" s="16"/>
      <c r="AF132" s="16" t="s">
        <v>101</v>
      </c>
      <c r="AG132" s="16" t="s">
        <v>101</v>
      </c>
    </row>
    <row r="133" spans="1:33" x14ac:dyDescent="0.2">
      <c r="A133" s="14" t="s">
        <v>190</v>
      </c>
      <c r="B133" s="11">
        <v>50</v>
      </c>
      <c r="C133" s="15" t="s">
        <v>216</v>
      </c>
      <c r="D133" s="6" t="s">
        <v>191</v>
      </c>
      <c r="E133" s="21">
        <v>12608</v>
      </c>
      <c r="F133" s="21">
        <v>14210</v>
      </c>
      <c r="G133" s="21">
        <v>15710</v>
      </c>
      <c r="H133" s="21">
        <v>16062</v>
      </c>
      <c r="I133" s="21">
        <v>14333</v>
      </c>
      <c r="J133" s="22">
        <v>12980</v>
      </c>
      <c r="K133" s="21">
        <v>12485</v>
      </c>
      <c r="L133" s="21">
        <v>12550</v>
      </c>
      <c r="M133" s="21">
        <v>12662</v>
      </c>
      <c r="N133" s="21">
        <v>13052</v>
      </c>
      <c r="O133" s="21">
        <v>13818</v>
      </c>
      <c r="P133" s="21">
        <v>14548</v>
      </c>
      <c r="Q133" s="16">
        <v>14783</v>
      </c>
      <c r="R133" s="16">
        <v>14829</v>
      </c>
      <c r="S133" s="16">
        <v>14726</v>
      </c>
      <c r="T133" s="16">
        <v>17441</v>
      </c>
      <c r="U133" s="16">
        <v>18541</v>
      </c>
      <c r="V133" s="16">
        <v>17764</v>
      </c>
      <c r="W133" s="16">
        <v>21927</v>
      </c>
      <c r="X133" s="16">
        <v>23890</v>
      </c>
      <c r="Y133" s="16">
        <v>23476</v>
      </c>
      <c r="Z133" s="16">
        <v>20814</v>
      </c>
      <c r="AA133" s="16">
        <v>19915</v>
      </c>
      <c r="AB133" s="16">
        <v>19217</v>
      </c>
      <c r="AC133" s="16">
        <v>18897</v>
      </c>
      <c r="AD133" s="16">
        <v>18357</v>
      </c>
      <c r="AE133" s="16">
        <v>22349</v>
      </c>
      <c r="AF133" s="16"/>
      <c r="AG133" s="16"/>
    </row>
    <row r="134" spans="1:33" s="34" customFormat="1" x14ac:dyDescent="0.2">
      <c r="A134" s="29" t="s">
        <v>192</v>
      </c>
      <c r="B134" s="30"/>
      <c r="C134" s="31"/>
      <c r="D134" s="32"/>
      <c r="E134" s="35">
        <f t="shared" ref="E134:R134" si="108">+E132+E133</f>
        <v>23931</v>
      </c>
      <c r="F134" s="35">
        <f t="shared" si="108"/>
        <v>26266</v>
      </c>
      <c r="G134" s="35">
        <f t="shared" si="108"/>
        <v>29050</v>
      </c>
      <c r="H134" s="35">
        <f t="shared" si="108"/>
        <v>30588</v>
      </c>
      <c r="I134" s="35">
        <f t="shared" si="108"/>
        <v>25547</v>
      </c>
      <c r="J134" s="35">
        <f t="shared" si="108"/>
        <v>22918</v>
      </c>
      <c r="K134" s="35">
        <f t="shared" si="108"/>
        <v>22346</v>
      </c>
      <c r="L134" s="35">
        <f t="shared" si="108"/>
        <v>22162</v>
      </c>
      <c r="M134" s="35">
        <f t="shared" si="108"/>
        <v>22341</v>
      </c>
      <c r="N134" s="35">
        <f t="shared" si="108"/>
        <v>22800</v>
      </c>
      <c r="O134" s="35">
        <f t="shared" si="108"/>
        <v>22910</v>
      </c>
      <c r="P134" s="35">
        <f t="shared" si="108"/>
        <v>24804</v>
      </c>
      <c r="Q134" s="35">
        <f t="shared" si="108"/>
        <v>25600</v>
      </c>
      <c r="R134" s="35">
        <f t="shared" si="108"/>
        <v>25116</v>
      </c>
      <c r="S134" s="35">
        <f t="shared" ref="S134:Y134" si="109">+S132+S133</f>
        <v>24588</v>
      </c>
      <c r="T134" s="35">
        <f t="shared" si="109"/>
        <v>28132</v>
      </c>
      <c r="U134" s="35">
        <f t="shared" si="109"/>
        <v>29045</v>
      </c>
      <c r="V134" s="35">
        <f t="shared" si="109"/>
        <v>27321</v>
      </c>
      <c r="W134" s="35">
        <f t="shared" si="109"/>
        <v>32248</v>
      </c>
      <c r="X134" s="35">
        <f t="shared" si="109"/>
        <v>34122</v>
      </c>
      <c r="Y134" s="35">
        <f t="shared" si="109"/>
        <v>23476</v>
      </c>
      <c r="Z134" s="35">
        <f>+Z132+Z133</f>
        <v>20814</v>
      </c>
      <c r="AA134" s="35">
        <f>+AA132+AA133</f>
        <v>19915</v>
      </c>
      <c r="AB134" s="35">
        <f>+AB132+AB133</f>
        <v>19217</v>
      </c>
      <c r="AC134" s="35">
        <f>+AC132+AC133</f>
        <v>31249</v>
      </c>
      <c r="AD134" s="35">
        <f>+AD132+AD133</f>
        <v>18357</v>
      </c>
      <c r="AE134" s="35">
        <f t="shared" ref="AE134:AG134" si="110">+AE132+AE133</f>
        <v>22349</v>
      </c>
      <c r="AF134" s="35">
        <f t="shared" si="110"/>
        <v>0</v>
      </c>
      <c r="AG134" s="35">
        <f t="shared" si="110"/>
        <v>0</v>
      </c>
    </row>
    <row r="135" spans="1:33" x14ac:dyDescent="0.2">
      <c r="A135" s="14" t="s">
        <v>193</v>
      </c>
      <c r="B135" s="11">
        <v>145</v>
      </c>
      <c r="C135" s="15" t="s">
        <v>217</v>
      </c>
      <c r="D135" s="6" t="s">
        <v>194</v>
      </c>
      <c r="E135" s="21">
        <v>40124</v>
      </c>
      <c r="F135" s="21">
        <v>40778</v>
      </c>
      <c r="G135" s="21">
        <v>41551</v>
      </c>
      <c r="H135" s="21">
        <v>39127</v>
      </c>
      <c r="I135" s="21">
        <v>35420</v>
      </c>
      <c r="J135" s="22">
        <v>32897</v>
      </c>
      <c r="K135" s="21">
        <v>33308</v>
      </c>
      <c r="L135" s="21">
        <v>34544</v>
      </c>
      <c r="M135" s="21">
        <v>36705</v>
      </c>
      <c r="N135" s="21">
        <v>39750</v>
      </c>
      <c r="O135" s="21">
        <v>44138</v>
      </c>
      <c r="P135" s="21">
        <v>46784</v>
      </c>
      <c r="Q135" s="16">
        <v>49643</v>
      </c>
      <c r="R135" s="16">
        <v>53676</v>
      </c>
      <c r="S135" s="16">
        <v>55787</v>
      </c>
      <c r="T135" s="16">
        <v>55727</v>
      </c>
      <c r="U135" s="16">
        <v>56657</v>
      </c>
      <c r="V135" s="16">
        <v>57260</v>
      </c>
      <c r="W135" s="16">
        <v>58381</v>
      </c>
      <c r="X135" s="16">
        <v>57576</v>
      </c>
      <c r="Y135" s="16">
        <v>58346</v>
      </c>
      <c r="Z135" s="16">
        <v>58753</v>
      </c>
      <c r="AA135" s="16">
        <v>58187</v>
      </c>
      <c r="AB135" s="16">
        <v>57936</v>
      </c>
      <c r="AC135" s="16">
        <v>58788</v>
      </c>
      <c r="AD135" s="16">
        <v>65063</v>
      </c>
      <c r="AE135" s="16">
        <v>66406</v>
      </c>
      <c r="AF135" s="16">
        <v>65527</v>
      </c>
      <c r="AG135" s="16">
        <v>66957</v>
      </c>
    </row>
    <row r="136" spans="1:33" s="34" customFormat="1" x14ac:dyDescent="0.2">
      <c r="A136" s="29" t="s">
        <v>195</v>
      </c>
      <c r="B136" s="30"/>
      <c r="C136" s="38"/>
      <c r="D136" s="32"/>
      <c r="E136" s="35">
        <f t="shared" ref="E136:R136" si="111">+E135</f>
        <v>40124</v>
      </c>
      <c r="F136" s="35">
        <f t="shared" si="111"/>
        <v>40778</v>
      </c>
      <c r="G136" s="35">
        <f t="shared" si="111"/>
        <v>41551</v>
      </c>
      <c r="H136" s="35">
        <f t="shared" si="111"/>
        <v>39127</v>
      </c>
      <c r="I136" s="35">
        <f t="shared" si="111"/>
        <v>35420</v>
      </c>
      <c r="J136" s="35">
        <f t="shared" si="111"/>
        <v>32897</v>
      </c>
      <c r="K136" s="35">
        <f t="shared" si="111"/>
        <v>33308</v>
      </c>
      <c r="L136" s="35">
        <f t="shared" si="111"/>
        <v>34544</v>
      </c>
      <c r="M136" s="35">
        <f t="shared" si="111"/>
        <v>36705</v>
      </c>
      <c r="N136" s="35">
        <f t="shared" si="111"/>
        <v>39750</v>
      </c>
      <c r="O136" s="35">
        <f t="shared" si="111"/>
        <v>44138</v>
      </c>
      <c r="P136" s="35">
        <f t="shared" si="111"/>
        <v>46784</v>
      </c>
      <c r="Q136" s="35">
        <f t="shared" si="111"/>
        <v>49643</v>
      </c>
      <c r="R136" s="35">
        <f t="shared" si="111"/>
        <v>53676</v>
      </c>
      <c r="S136" s="35">
        <f t="shared" ref="S136:Y136" si="112">+S135</f>
        <v>55787</v>
      </c>
      <c r="T136" s="35">
        <f t="shared" si="112"/>
        <v>55727</v>
      </c>
      <c r="U136" s="35">
        <f t="shared" si="112"/>
        <v>56657</v>
      </c>
      <c r="V136" s="35">
        <f t="shared" si="112"/>
        <v>57260</v>
      </c>
      <c r="W136" s="35">
        <f t="shared" si="112"/>
        <v>58381</v>
      </c>
      <c r="X136" s="35">
        <f t="shared" si="112"/>
        <v>57576</v>
      </c>
      <c r="Y136" s="35">
        <f t="shared" si="112"/>
        <v>58346</v>
      </c>
      <c r="Z136" s="35">
        <f>+Z135</f>
        <v>58753</v>
      </c>
      <c r="AA136" s="35">
        <f>+AA135</f>
        <v>58187</v>
      </c>
      <c r="AB136" s="35">
        <f>+AB135</f>
        <v>57936</v>
      </c>
      <c r="AC136" s="35">
        <f>+AC135</f>
        <v>58788</v>
      </c>
      <c r="AD136" s="35">
        <f>+AD135</f>
        <v>65063</v>
      </c>
      <c r="AE136" s="35">
        <f t="shared" ref="AE136:AG136" si="113">+AE135</f>
        <v>66406</v>
      </c>
      <c r="AF136" s="35">
        <f t="shared" si="113"/>
        <v>65527</v>
      </c>
      <c r="AG136" s="35">
        <f t="shared" si="113"/>
        <v>66957</v>
      </c>
    </row>
    <row r="137" spans="1:33" x14ac:dyDescent="0.2">
      <c r="A137" s="14" t="s">
        <v>196</v>
      </c>
      <c r="B137" s="11">
        <v>172</v>
      </c>
      <c r="C137" s="13" t="s">
        <v>239</v>
      </c>
      <c r="D137" s="6" t="s">
        <v>197</v>
      </c>
      <c r="E137" s="21">
        <v>3690</v>
      </c>
      <c r="F137" s="21">
        <v>3890</v>
      </c>
      <c r="G137" s="21">
        <v>4256</v>
      </c>
      <c r="H137" s="21">
        <v>4400</v>
      </c>
      <c r="I137" s="21">
        <v>4325</v>
      </c>
      <c r="J137" s="22">
        <v>4669</v>
      </c>
      <c r="K137" s="21">
        <v>5274</v>
      </c>
      <c r="L137" s="21">
        <v>4708</v>
      </c>
      <c r="M137" s="21">
        <v>5073</v>
      </c>
      <c r="N137" s="21">
        <v>5713</v>
      </c>
      <c r="O137" s="21">
        <v>6205</v>
      </c>
      <c r="P137" s="21">
        <v>6596</v>
      </c>
      <c r="Q137" s="16">
        <v>6719</v>
      </c>
      <c r="R137" s="16">
        <v>6986</v>
      </c>
      <c r="S137" s="16">
        <v>6871</v>
      </c>
      <c r="T137" s="16">
        <v>7954</v>
      </c>
      <c r="U137" s="16">
        <v>7899</v>
      </c>
      <c r="V137" s="16">
        <v>8680</v>
      </c>
      <c r="W137" s="16">
        <v>9633</v>
      </c>
      <c r="X137" s="16">
        <v>10145</v>
      </c>
      <c r="Y137" s="16">
        <v>9220</v>
      </c>
      <c r="Z137" s="16">
        <v>9658</v>
      </c>
      <c r="AA137" s="16">
        <v>10321</v>
      </c>
      <c r="AB137" s="16">
        <v>9624</v>
      </c>
      <c r="AC137" s="16">
        <v>10680</v>
      </c>
      <c r="AD137" s="16">
        <v>11818</v>
      </c>
      <c r="AE137" s="16">
        <v>12028</v>
      </c>
      <c r="AF137" s="16">
        <v>12188</v>
      </c>
      <c r="AG137" s="16">
        <v>12523</v>
      </c>
    </row>
    <row r="138" spans="1:33" x14ac:dyDescent="0.2">
      <c r="A138" s="14" t="s">
        <v>196</v>
      </c>
      <c r="B138" s="11">
        <v>153</v>
      </c>
      <c r="C138" s="13" t="s">
        <v>198</v>
      </c>
      <c r="D138" s="6" t="s">
        <v>199</v>
      </c>
      <c r="E138" s="21">
        <v>824</v>
      </c>
      <c r="F138" s="21">
        <v>939</v>
      </c>
      <c r="G138" s="21">
        <v>913</v>
      </c>
      <c r="H138" s="21">
        <v>918</v>
      </c>
      <c r="I138" s="21">
        <v>1020</v>
      </c>
      <c r="J138" s="22">
        <v>1164</v>
      </c>
      <c r="K138" s="21">
        <v>1550</v>
      </c>
      <c r="L138" s="21">
        <v>1568</v>
      </c>
      <c r="M138" s="21">
        <v>1638</v>
      </c>
      <c r="N138" s="21">
        <v>1920</v>
      </c>
      <c r="O138" s="21">
        <v>2252</v>
      </c>
      <c r="P138" s="21">
        <v>2511</v>
      </c>
      <c r="Q138" s="16">
        <v>2503</v>
      </c>
      <c r="R138" s="16">
        <v>2714</v>
      </c>
      <c r="S138" s="16">
        <v>2749</v>
      </c>
      <c r="T138" s="16">
        <v>3003</v>
      </c>
      <c r="U138" s="16">
        <v>3052</v>
      </c>
      <c r="V138" s="16">
        <v>3326</v>
      </c>
      <c r="W138" s="16">
        <v>2938</v>
      </c>
      <c r="X138" s="16">
        <v>3014</v>
      </c>
      <c r="Y138" s="16">
        <v>2755</v>
      </c>
      <c r="Z138" s="16">
        <v>2779</v>
      </c>
      <c r="AA138" s="16">
        <v>2810</v>
      </c>
      <c r="AB138" s="16">
        <v>2752</v>
      </c>
      <c r="AC138" s="16">
        <v>2821</v>
      </c>
      <c r="AD138" s="16">
        <v>2653</v>
      </c>
      <c r="AE138" s="16">
        <v>3047</v>
      </c>
      <c r="AF138" s="16">
        <v>3019</v>
      </c>
      <c r="AG138" s="16">
        <v>2927</v>
      </c>
    </row>
    <row r="139" spans="1:33" s="34" customFormat="1" x14ac:dyDescent="0.2">
      <c r="A139" s="29" t="s">
        <v>200</v>
      </c>
      <c r="B139" s="30"/>
      <c r="C139" s="31"/>
      <c r="D139" s="32"/>
      <c r="E139" s="35">
        <f t="shared" ref="E139:R139" si="114">+E137+E138</f>
        <v>4514</v>
      </c>
      <c r="F139" s="35">
        <f t="shared" si="114"/>
        <v>4829</v>
      </c>
      <c r="G139" s="35">
        <f t="shared" si="114"/>
        <v>5169</v>
      </c>
      <c r="H139" s="35">
        <f t="shared" si="114"/>
        <v>5318</v>
      </c>
      <c r="I139" s="35">
        <f t="shared" si="114"/>
        <v>5345</v>
      </c>
      <c r="J139" s="35">
        <f t="shared" si="114"/>
        <v>5833</v>
      </c>
      <c r="K139" s="35">
        <f t="shared" si="114"/>
        <v>6824</v>
      </c>
      <c r="L139" s="35">
        <f t="shared" si="114"/>
        <v>6276</v>
      </c>
      <c r="M139" s="35">
        <f t="shared" si="114"/>
        <v>6711</v>
      </c>
      <c r="N139" s="35">
        <f t="shared" si="114"/>
        <v>7633</v>
      </c>
      <c r="O139" s="35">
        <f t="shared" si="114"/>
        <v>8457</v>
      </c>
      <c r="P139" s="35">
        <f t="shared" si="114"/>
        <v>9107</v>
      </c>
      <c r="Q139" s="35">
        <f t="shared" si="114"/>
        <v>9222</v>
      </c>
      <c r="R139" s="35">
        <f t="shared" si="114"/>
        <v>9700</v>
      </c>
      <c r="S139" s="35">
        <f t="shared" ref="S139:Y139" si="115">+S137+S138</f>
        <v>9620</v>
      </c>
      <c r="T139" s="35">
        <f t="shared" si="115"/>
        <v>10957</v>
      </c>
      <c r="U139" s="35">
        <f t="shared" si="115"/>
        <v>10951</v>
      </c>
      <c r="V139" s="35">
        <f t="shared" si="115"/>
        <v>12006</v>
      </c>
      <c r="W139" s="35">
        <f t="shared" si="115"/>
        <v>12571</v>
      </c>
      <c r="X139" s="35">
        <f t="shared" si="115"/>
        <v>13159</v>
      </c>
      <c r="Y139" s="35">
        <f t="shared" si="115"/>
        <v>11975</v>
      </c>
      <c r="Z139" s="35">
        <f>+Z137+Z138</f>
        <v>12437</v>
      </c>
      <c r="AA139" s="35">
        <f>+AA137+AA138</f>
        <v>13131</v>
      </c>
      <c r="AB139" s="35">
        <f>+AB137+AB138</f>
        <v>12376</v>
      </c>
      <c r="AC139" s="35">
        <f>+AC137+AC138</f>
        <v>13501</v>
      </c>
      <c r="AD139" s="35">
        <f>+AD137+AD138</f>
        <v>14471</v>
      </c>
      <c r="AE139" s="35">
        <f t="shared" ref="AE139:AG139" si="116">+AE137+AE138</f>
        <v>15075</v>
      </c>
      <c r="AF139" s="35">
        <f t="shared" si="116"/>
        <v>15207</v>
      </c>
      <c r="AG139" s="35">
        <f t="shared" si="116"/>
        <v>15450</v>
      </c>
    </row>
    <row r="140" spans="1:33" x14ac:dyDescent="0.2">
      <c r="A140" s="14" t="s">
        <v>201</v>
      </c>
      <c r="B140" s="11">
        <v>198</v>
      </c>
      <c r="C140" s="13" t="s">
        <v>267</v>
      </c>
      <c r="D140" s="6" t="s">
        <v>205</v>
      </c>
      <c r="E140" s="21">
        <v>19197</v>
      </c>
      <c r="F140" s="21">
        <v>19351</v>
      </c>
      <c r="G140" s="21">
        <v>20501</v>
      </c>
      <c r="H140" s="21">
        <v>21701</v>
      </c>
      <c r="I140" s="21">
        <v>20980</v>
      </c>
      <c r="J140" s="22">
        <v>14465</v>
      </c>
      <c r="K140" s="21">
        <v>13094</v>
      </c>
      <c r="L140" s="21">
        <v>12891</v>
      </c>
      <c r="M140" s="21">
        <v>14034</v>
      </c>
      <c r="N140" s="21">
        <v>15298</v>
      </c>
      <c r="O140" s="21">
        <v>16222</v>
      </c>
      <c r="P140" s="21">
        <v>16695</v>
      </c>
      <c r="Q140" s="16">
        <v>18931</v>
      </c>
      <c r="R140" s="16">
        <v>18117</v>
      </c>
      <c r="S140" s="16">
        <v>16418</v>
      </c>
      <c r="T140" s="16">
        <v>17683</v>
      </c>
      <c r="U140" s="16">
        <v>17570</v>
      </c>
      <c r="V140" s="16">
        <v>18201</v>
      </c>
      <c r="W140" s="16">
        <v>20901</v>
      </c>
      <c r="X140" s="16">
        <v>25306</v>
      </c>
      <c r="Y140" s="16">
        <v>22984</v>
      </c>
      <c r="Z140" s="16">
        <v>19896</v>
      </c>
      <c r="AA140" s="16">
        <v>18156</v>
      </c>
      <c r="AB140" s="16">
        <v>18276</v>
      </c>
      <c r="AC140" s="16">
        <v>19324</v>
      </c>
      <c r="AD140" s="16">
        <v>19522</v>
      </c>
      <c r="AE140" s="16">
        <v>18302</v>
      </c>
      <c r="AF140" s="16">
        <v>18323</v>
      </c>
      <c r="AG140" s="16"/>
    </row>
    <row r="141" spans="1:33" x14ac:dyDescent="0.2">
      <c r="A141" s="14" t="s">
        <v>201</v>
      </c>
      <c r="B141" s="11">
        <v>199</v>
      </c>
      <c r="C141" s="13" t="s">
        <v>268</v>
      </c>
      <c r="D141" s="6" t="s">
        <v>204</v>
      </c>
      <c r="E141" s="21">
        <v>17778</v>
      </c>
      <c r="F141" s="21">
        <v>19481</v>
      </c>
      <c r="G141" s="21">
        <v>21277</v>
      </c>
      <c r="H141" s="21">
        <v>22949</v>
      </c>
      <c r="I141" s="23">
        <v>18158</v>
      </c>
      <c r="J141" s="22">
        <v>16762</v>
      </c>
      <c r="K141" s="21">
        <v>17213</v>
      </c>
      <c r="L141" s="21">
        <v>16604</v>
      </c>
      <c r="M141" s="21">
        <v>18707</v>
      </c>
      <c r="N141" s="21">
        <v>20036</v>
      </c>
      <c r="O141" s="21">
        <v>19592</v>
      </c>
      <c r="P141" s="21">
        <v>19621</v>
      </c>
      <c r="Q141" s="16">
        <v>20268</v>
      </c>
      <c r="R141" s="16">
        <v>29400</v>
      </c>
      <c r="S141" s="16">
        <v>18847</v>
      </c>
      <c r="T141" s="16">
        <v>20632</v>
      </c>
      <c r="U141" s="16">
        <v>20812</v>
      </c>
      <c r="V141" s="16">
        <v>23092</v>
      </c>
      <c r="W141" s="16">
        <v>25329</v>
      </c>
      <c r="X141" s="16">
        <v>27142</v>
      </c>
      <c r="Y141" s="16">
        <v>24002</v>
      </c>
      <c r="Z141" s="16">
        <v>22449</v>
      </c>
      <c r="AA141" s="16">
        <v>20758</v>
      </c>
      <c r="AB141" s="16">
        <v>19162</v>
      </c>
      <c r="AC141" s="16">
        <v>21043</v>
      </c>
      <c r="AD141" s="16">
        <v>22040</v>
      </c>
      <c r="AE141" s="16">
        <v>22721</v>
      </c>
      <c r="AF141" s="16">
        <v>6762</v>
      </c>
      <c r="AG141" s="16"/>
    </row>
    <row r="142" spans="1:33" x14ac:dyDescent="0.2">
      <c r="A142" s="14" t="s">
        <v>201</v>
      </c>
      <c r="B142" s="11">
        <v>102</v>
      </c>
      <c r="C142" s="13" t="s">
        <v>269</v>
      </c>
      <c r="D142" s="6" t="s">
        <v>203</v>
      </c>
      <c r="E142" s="21">
        <v>39603</v>
      </c>
      <c r="F142" s="21">
        <v>40487</v>
      </c>
      <c r="G142" s="21">
        <v>43857</v>
      </c>
      <c r="H142" s="21">
        <v>45546</v>
      </c>
      <c r="I142" s="21">
        <v>39370</v>
      </c>
      <c r="J142" s="22">
        <v>32665</v>
      </c>
      <c r="K142" s="21">
        <v>30253</v>
      </c>
      <c r="L142" s="21">
        <v>29565</v>
      </c>
      <c r="M142" s="21">
        <v>29330</v>
      </c>
      <c r="N142" s="21">
        <v>29482</v>
      </c>
      <c r="O142" s="21">
        <v>29752</v>
      </c>
      <c r="P142" s="21">
        <v>33098</v>
      </c>
      <c r="Q142" s="16">
        <v>33532</v>
      </c>
      <c r="R142" s="16">
        <v>52945</v>
      </c>
      <c r="S142" s="16">
        <v>30999</v>
      </c>
      <c r="T142" s="16">
        <v>29925</v>
      </c>
      <c r="U142" s="16">
        <v>26509</v>
      </c>
      <c r="V142" s="16">
        <v>30615</v>
      </c>
      <c r="W142" s="16">
        <v>32658</v>
      </c>
      <c r="X142" s="16">
        <v>35164</v>
      </c>
      <c r="Y142" s="16">
        <v>34672</v>
      </c>
      <c r="Z142" s="16">
        <v>33708</v>
      </c>
      <c r="AA142" s="16">
        <v>32232</v>
      </c>
      <c r="AB142" s="16">
        <v>30856</v>
      </c>
      <c r="AC142" s="16">
        <v>34409</v>
      </c>
      <c r="AD142" s="16">
        <v>34409</v>
      </c>
      <c r="AE142" s="16">
        <v>36816</v>
      </c>
      <c r="AF142" s="16">
        <v>10964</v>
      </c>
      <c r="AG142" s="16"/>
    </row>
    <row r="143" spans="1:33" x14ac:dyDescent="0.2">
      <c r="A143" s="14" t="s">
        <v>201</v>
      </c>
      <c r="B143" s="11">
        <v>92</v>
      </c>
      <c r="C143" s="13" t="s">
        <v>202</v>
      </c>
      <c r="D143" s="6" t="s">
        <v>203</v>
      </c>
      <c r="E143" s="21">
        <v>3398</v>
      </c>
      <c r="F143" s="21">
        <v>1657</v>
      </c>
      <c r="G143" s="21">
        <v>3099</v>
      </c>
      <c r="H143" s="17" t="s">
        <v>101</v>
      </c>
      <c r="I143" s="17" t="s">
        <v>101</v>
      </c>
      <c r="J143" s="17" t="s">
        <v>101</v>
      </c>
      <c r="K143" s="17" t="s">
        <v>101</v>
      </c>
      <c r="L143" s="17" t="s">
        <v>101</v>
      </c>
      <c r="M143" s="17" t="s">
        <v>101</v>
      </c>
      <c r="N143" s="17" t="s">
        <v>101</v>
      </c>
      <c r="O143" s="17" t="s">
        <v>101</v>
      </c>
      <c r="P143" s="17" t="s">
        <v>101</v>
      </c>
      <c r="Q143" s="17" t="s">
        <v>101</v>
      </c>
      <c r="R143" s="17" t="s">
        <v>101</v>
      </c>
      <c r="S143" s="17" t="s">
        <v>101</v>
      </c>
      <c r="T143" s="17" t="s">
        <v>101</v>
      </c>
      <c r="U143" s="17" t="s">
        <v>101</v>
      </c>
      <c r="V143" s="17" t="s">
        <v>101</v>
      </c>
      <c r="W143" s="17" t="s">
        <v>101</v>
      </c>
      <c r="X143" s="17" t="s">
        <v>101</v>
      </c>
      <c r="Y143" s="17" t="s">
        <v>101</v>
      </c>
      <c r="Z143" s="17" t="s">
        <v>101</v>
      </c>
      <c r="AA143" s="17" t="s">
        <v>101</v>
      </c>
      <c r="AB143" s="17" t="s">
        <v>101</v>
      </c>
      <c r="AC143" s="17" t="s">
        <v>101</v>
      </c>
      <c r="AD143" s="17" t="s">
        <v>101</v>
      </c>
      <c r="AE143" s="17" t="s">
        <v>101</v>
      </c>
      <c r="AF143" s="17" t="s">
        <v>101</v>
      </c>
      <c r="AG143" s="17" t="s">
        <v>101</v>
      </c>
    </row>
    <row r="144" spans="1:33" x14ac:dyDescent="0.2">
      <c r="A144" s="14" t="s">
        <v>201</v>
      </c>
      <c r="B144" s="11">
        <v>58</v>
      </c>
      <c r="C144" s="13" t="s">
        <v>257</v>
      </c>
      <c r="D144" s="6" t="s">
        <v>203</v>
      </c>
      <c r="E144" s="21">
        <v>36643</v>
      </c>
      <c r="F144" s="21">
        <v>38132</v>
      </c>
      <c r="G144" s="21">
        <v>40537</v>
      </c>
      <c r="H144" s="21">
        <v>41206</v>
      </c>
      <c r="I144" s="21">
        <v>39215</v>
      </c>
      <c r="J144" s="22">
        <v>33232</v>
      </c>
      <c r="K144" s="21">
        <v>34744</v>
      </c>
      <c r="L144" s="21">
        <v>34404</v>
      </c>
      <c r="M144" s="21">
        <v>36491</v>
      </c>
      <c r="N144" s="21">
        <v>39231</v>
      </c>
      <c r="O144" s="21">
        <v>41459</v>
      </c>
      <c r="P144" s="21">
        <v>45710</v>
      </c>
      <c r="Q144" s="16">
        <v>48657</v>
      </c>
      <c r="R144" s="16">
        <v>51626</v>
      </c>
      <c r="S144" s="16">
        <v>53747</v>
      </c>
      <c r="T144" s="16">
        <v>57634</v>
      </c>
      <c r="U144" s="16">
        <v>58165</v>
      </c>
      <c r="V144" s="16">
        <v>68344</v>
      </c>
      <c r="W144" s="16">
        <v>66443</v>
      </c>
      <c r="X144" s="16">
        <v>77289</v>
      </c>
      <c r="Y144" s="16">
        <v>16996</v>
      </c>
      <c r="Z144" s="16">
        <v>86121</v>
      </c>
      <c r="AA144" s="16">
        <v>75928</v>
      </c>
      <c r="AB144" s="16">
        <v>70630</v>
      </c>
      <c r="AC144" s="16">
        <v>83422</v>
      </c>
      <c r="AD144" s="16">
        <v>94812</v>
      </c>
      <c r="AE144" s="16">
        <v>102570</v>
      </c>
      <c r="AF144" s="16">
        <v>87511</v>
      </c>
      <c r="AG144" s="16">
        <v>87362</v>
      </c>
    </row>
    <row r="145" spans="1:33" s="34" customFormat="1" x14ac:dyDescent="0.2">
      <c r="A145" s="29" t="s">
        <v>206</v>
      </c>
      <c r="B145" s="30"/>
      <c r="C145" s="31"/>
      <c r="D145" s="32"/>
      <c r="E145" s="35">
        <f t="shared" ref="E145:R145" si="117">SUM(E140:E144)</f>
        <v>116619</v>
      </c>
      <c r="F145" s="35">
        <f t="shared" si="117"/>
        <v>119108</v>
      </c>
      <c r="G145" s="35">
        <f t="shared" si="117"/>
        <v>129271</v>
      </c>
      <c r="H145" s="35">
        <f t="shared" si="117"/>
        <v>131402</v>
      </c>
      <c r="I145" s="35">
        <f t="shared" si="117"/>
        <v>117723</v>
      </c>
      <c r="J145" s="35">
        <f t="shared" si="117"/>
        <v>97124</v>
      </c>
      <c r="K145" s="35">
        <f t="shared" si="117"/>
        <v>95304</v>
      </c>
      <c r="L145" s="35">
        <f t="shared" si="117"/>
        <v>93464</v>
      </c>
      <c r="M145" s="35">
        <f t="shared" si="117"/>
        <v>98562</v>
      </c>
      <c r="N145" s="35">
        <f t="shared" si="117"/>
        <v>104047</v>
      </c>
      <c r="O145" s="35">
        <f t="shared" si="117"/>
        <v>107025</v>
      </c>
      <c r="P145" s="35">
        <f t="shared" si="117"/>
        <v>115124</v>
      </c>
      <c r="Q145" s="35">
        <f t="shared" si="117"/>
        <v>121388</v>
      </c>
      <c r="R145" s="35">
        <f t="shared" si="117"/>
        <v>152088</v>
      </c>
      <c r="S145" s="35">
        <f t="shared" ref="S145:Y145" si="118">SUM(S140:S144)</f>
        <v>120011</v>
      </c>
      <c r="T145" s="35">
        <f t="shared" si="118"/>
        <v>125874</v>
      </c>
      <c r="U145" s="35">
        <f t="shared" si="118"/>
        <v>123056</v>
      </c>
      <c r="V145" s="35">
        <f t="shared" si="118"/>
        <v>140252</v>
      </c>
      <c r="W145" s="35">
        <f t="shared" si="118"/>
        <v>145331</v>
      </c>
      <c r="X145" s="35">
        <f t="shared" si="118"/>
        <v>164901</v>
      </c>
      <c r="Y145" s="35">
        <f t="shared" si="118"/>
        <v>98654</v>
      </c>
      <c r="Z145" s="35">
        <f>SUM(Z140:Z144)</f>
        <v>162174</v>
      </c>
      <c r="AA145" s="35">
        <f>SUM(AA140:AA144)</f>
        <v>147074</v>
      </c>
      <c r="AB145" s="35">
        <f>SUM(AB140:AB144)</f>
        <v>138924</v>
      </c>
      <c r="AC145" s="35">
        <f>SUM(AC140:AC144)</f>
        <v>158198</v>
      </c>
      <c r="AD145" s="35">
        <f>SUM(AD140:AD144)</f>
        <v>170783</v>
      </c>
      <c r="AE145" s="35">
        <f t="shared" ref="AE145:AG145" si="119">SUM(AE140:AE144)</f>
        <v>180409</v>
      </c>
      <c r="AF145" s="35">
        <f t="shared" si="119"/>
        <v>123560</v>
      </c>
      <c r="AG145" s="35">
        <f t="shared" si="119"/>
        <v>87362</v>
      </c>
    </row>
    <row r="146" spans="1:33" s="34" customFormat="1" x14ac:dyDescent="0.2">
      <c r="A146" s="29" t="s">
        <v>207</v>
      </c>
      <c r="B146" s="30"/>
      <c r="C146" s="31"/>
      <c r="D146" s="32"/>
      <c r="E146" s="35">
        <f t="shared" ref="E146:AE146" si="120">+E10+E12+E17+E22+E25+E28+E30+E32+E34+E36+E38+E43+E46+E48+E50+E72+E74+E76+E79+E82+E85+E87+E91+E94+E96+E105+E112+E118+E125+E128+E131+E134+E136+E139+E145+E107</f>
        <v>1593701</v>
      </c>
      <c r="F146" s="35">
        <f t="shared" si="120"/>
        <v>1694851</v>
      </c>
      <c r="G146" s="35">
        <f t="shared" si="120"/>
        <v>1813577</v>
      </c>
      <c r="H146" s="35">
        <f t="shared" si="120"/>
        <v>1804573</v>
      </c>
      <c r="I146" s="35">
        <f t="shared" si="120"/>
        <v>1700132</v>
      </c>
      <c r="J146" s="35">
        <f t="shared" si="120"/>
        <v>1673159</v>
      </c>
      <c r="K146" s="35">
        <f t="shared" si="120"/>
        <v>1619581</v>
      </c>
      <c r="L146" s="35">
        <f t="shared" si="120"/>
        <v>1673816</v>
      </c>
      <c r="M146" s="35">
        <f t="shared" si="120"/>
        <v>1686220</v>
      </c>
      <c r="N146" s="35">
        <f t="shared" si="120"/>
        <v>1773079</v>
      </c>
      <c r="O146" s="35">
        <f t="shared" si="120"/>
        <v>1909601</v>
      </c>
      <c r="P146" s="35">
        <f t="shared" si="120"/>
        <v>2083905</v>
      </c>
      <c r="Q146" s="35">
        <f t="shared" si="120"/>
        <v>2170594</v>
      </c>
      <c r="R146" s="35">
        <f t="shared" si="120"/>
        <v>2252237</v>
      </c>
      <c r="S146" s="35">
        <f t="shared" si="120"/>
        <v>2235040</v>
      </c>
      <c r="T146" s="35">
        <f t="shared" si="120"/>
        <v>2292938</v>
      </c>
      <c r="U146" s="35">
        <f t="shared" si="120"/>
        <v>2433102</v>
      </c>
      <c r="V146" s="35">
        <f t="shared" si="120"/>
        <v>2540878</v>
      </c>
      <c r="W146" s="35">
        <f t="shared" si="120"/>
        <v>2599404</v>
      </c>
      <c r="X146" s="35">
        <f t="shared" si="120"/>
        <v>2559169</v>
      </c>
      <c r="Y146" s="35">
        <f t="shared" si="120"/>
        <v>2481331</v>
      </c>
      <c r="Z146" s="35">
        <f t="shared" si="120"/>
        <v>2393635</v>
      </c>
      <c r="AA146" s="35">
        <f t="shared" si="120"/>
        <v>2212766</v>
      </c>
      <c r="AB146" s="35">
        <f t="shared" si="120"/>
        <v>2319291</v>
      </c>
      <c r="AC146" s="35">
        <f t="shared" si="120"/>
        <v>2499012</v>
      </c>
      <c r="AD146" s="35">
        <f t="shared" si="120"/>
        <v>2710437</v>
      </c>
      <c r="AE146" s="35">
        <f t="shared" si="120"/>
        <v>2831285</v>
      </c>
      <c r="AF146" s="35">
        <f>+AF10+AF12+AF17+AF22+AF25+AF28+AF30+AF32+AF34+AF36+AF38+AF43+AF46+AF48+AF50+AF72+AF74+AF76+AF79+AF82+AF85+AF87+AF91+AF94+AF96+AF105+AF112+AF118+AF125+AF128+AF131+AF134+AF136+AF139+AF145+AF107</f>
        <v>2023074</v>
      </c>
      <c r="AG146" s="35">
        <f>+AG10+AG12+AG17+AG22+AG25+AG28+AG30+AG32+AG34+AG36+AG38+AG43+AG46+AG48+AG50+AG72+AG74+AG76+AG79+AG82+AG85+AG87+AG91+AG94+AG96+AG105+AG112+AG118+AG125+AG128+AG131+AG134+AG136+AG139+AG145+AG107</f>
        <v>1761653</v>
      </c>
    </row>
    <row r="147" spans="1:33" x14ac:dyDescent="0.2">
      <c r="E147" s="9"/>
      <c r="F147" s="9"/>
      <c r="G147" s="9"/>
      <c r="H147" s="8"/>
      <c r="I147" s="9"/>
      <c r="J147" s="10"/>
      <c r="K147" s="8"/>
      <c r="L147" s="8"/>
      <c r="M147" s="8"/>
      <c r="N147" s="8"/>
      <c r="O147" s="8"/>
      <c r="S147" s="8"/>
    </row>
  </sheetData>
  <sortState ref="A132:AG133">
    <sortCondition ref="C132:C133"/>
  </sortState>
  <phoneticPr fontId="0" type="noConversion"/>
  <printOptions gridLinesSet="0"/>
  <pageMargins left="0.18" right="0.16" top="0.44" bottom="0.43" header="0.46" footer="0.39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ER visits by County</vt:lpstr>
      <vt:lpstr>'ER visits by County'!Print_Titles</vt:lpstr>
      <vt:lpstr>'ER visits by County'!Print_Titles_MI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Emergency Department Visits by County 1990-2010</dc:title>
  <dc:subject>Washington State Community Hospitals</dc:subject>
  <dc:creator>Washington State Dept of Health - EHSPHL - Hospital and Patient Data Systems</dc:creator>
  <cp:keywords>Emergency room visits</cp:keywords>
  <cp:lastModifiedBy>Huyck, Randall  (DOH)</cp:lastModifiedBy>
  <cp:lastPrinted>2002-11-05T23:33:54Z</cp:lastPrinted>
  <dcterms:created xsi:type="dcterms:W3CDTF">2000-02-02T17:28:50Z</dcterms:created>
  <dcterms:modified xsi:type="dcterms:W3CDTF">2019-07-10T21:47:55Z</dcterms:modified>
</cp:coreProperties>
</file>