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Reports\YearEndSummaryData\2020\"/>
    </mc:Choice>
  </mc:AlternateContent>
  <xr:revisionPtr revIDLastSave="0" documentId="13_ncr:1_{71BAE303-DB68-4601-9C47-43F3B2CA151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450749" sheetId="1" r:id="rId1"/>
  </sheets>
  <definedNames>
    <definedName name="_xlnm._FilterDatabase" localSheetId="0" hidden="1">'450749'!$B$1:$B$94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7" i="1" l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2" i="1"/>
  <c r="AK23" i="1"/>
  <c r="AK24" i="1"/>
  <c r="AK25" i="1"/>
  <c r="AK26" i="1"/>
  <c r="AK27" i="1"/>
  <c r="AK28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3" i="1"/>
  <c r="AK44" i="1"/>
  <c r="AK46" i="1"/>
  <c r="AK47" i="1"/>
  <c r="AK48" i="1"/>
  <c r="AK49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6" i="1"/>
  <c r="AK77" i="1"/>
  <c r="AK78" i="1"/>
  <c r="AK79" i="1"/>
  <c r="AK82" i="1"/>
  <c r="AK83" i="1"/>
  <c r="AK84" i="1"/>
  <c r="AK85" i="1"/>
  <c r="AK86" i="1"/>
  <c r="AK87" i="1"/>
  <c r="AK88" i="1"/>
  <c r="AK90" i="1"/>
  <c r="AK91" i="1"/>
  <c r="AK92" i="1"/>
  <c r="AK94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AK6" i="1"/>
  <c r="AJ6" i="1"/>
</calcChain>
</file>

<file path=xl/sharedStrings.xml><?xml version="1.0" encoding="utf-8"?>
<sst xmlns="http://schemas.openxmlformats.org/spreadsheetml/2006/main" count="369" uniqueCount="254">
  <si>
    <t>yadmisap</t>
  </si>
  <si>
    <t>yhpdys</t>
  </si>
  <si>
    <t>yadmsnf</t>
  </si>
  <si>
    <t>yspdys</t>
  </si>
  <si>
    <t>yadmatc</t>
  </si>
  <si>
    <t>yapdys</t>
  </si>
  <si>
    <t>ybirths</t>
  </si>
  <si>
    <t>ynbdys</t>
  </si>
  <si>
    <t>ycasemx</t>
  </si>
  <si>
    <t>TGR</t>
  </si>
  <si>
    <t>TIR</t>
  </si>
  <si>
    <t>TSIR</t>
  </si>
  <si>
    <t>ysnar</t>
  </si>
  <si>
    <t>yhir</t>
  </si>
  <si>
    <t>TAIR</t>
  </si>
  <si>
    <t>TCALAPD</t>
  </si>
  <si>
    <t>TCALAA</t>
  </si>
  <si>
    <t>TYACVU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</si>
  <si>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</si>
  <si>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</si>
  <si>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</si>
  <si>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</si>
  <si>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</si>
  <si>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</si>
  <si>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</si>
  <si>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</si>
  <si>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yatc</t>
  </si>
  <si>
    <t>yoth</t>
  </si>
  <si>
    <t>ytbl</t>
  </si>
  <si>
    <t>ybas</t>
  </si>
  <si>
    <t>TYBA</t>
  </si>
  <si>
    <t>SWEDISH MEDICAL CENTER - FIRST HILL</t>
  </si>
  <si>
    <t>SWEDISH MEDICAL CENTER - CHERRY HILL</t>
  </si>
  <si>
    <t>KLICKITAT VALLEY HEALTH</t>
  </si>
  <si>
    <t>VIRGINIA MASON MEDICAL CENTER</t>
  </si>
  <si>
    <t>SEATTLE CHILDRENS HOSPITAL</t>
  </si>
  <si>
    <t>KAISER PERMANENTE CENTRAL HOSPITAL</t>
  </si>
  <si>
    <t>THREE RIVERS HOSPITAL</t>
  </si>
  <si>
    <t>PEACEHEALTH ST JOHN MEDICAL CENTER</t>
  </si>
  <si>
    <t>HARBORVIEW MEDICAL CENTER</t>
  </si>
  <si>
    <t>ST JOSEPH MEDICAL CENTER</t>
  </si>
  <si>
    <t>ST ELIZABETH HOSPITAL</t>
  </si>
  <si>
    <t>MULTICARE DEACONESS HOSPITAL</t>
  </si>
  <si>
    <t>OLYMPIC MEDICAL CENTER</t>
  </si>
  <si>
    <t>TRIOS HEALTH</t>
  </si>
  <si>
    <t>SHRINERS HOSPITAL FOR CHILDREN</t>
  </si>
  <si>
    <t>PROSSER MEMORIAL HEALTH</t>
  </si>
  <si>
    <t>PROVIDENCE ST MARY MEDICAL CENTER</t>
  </si>
  <si>
    <t>FORKS COMMUNITY HOSPITAL</t>
  </si>
  <si>
    <t>WILLAPA HARBOR HOSPITAL</t>
  </si>
  <si>
    <t>VIRGINIA MASON MEMORIAL</t>
  </si>
  <si>
    <t>GRAYS HARBOR COMMUNITY HOSPITAL</t>
  </si>
  <si>
    <t>SAMARITAN HEALTHCARE</t>
  </si>
  <si>
    <t>MULTICARE GOOD SAMARITAN</t>
  </si>
  <si>
    <t>GARFIELD COUNTY MEMORIAL HOSPITAL</t>
  </si>
  <si>
    <t>PROVIDENCE REGIONAL MEDICAL CENTER EVERETT</t>
  </si>
  <si>
    <t>JEFFERSON HEALTHCARE</t>
  </si>
  <si>
    <t>SKYLINE HOSPITAL</t>
  </si>
  <si>
    <t>EVERGREENHEALTH MONROE</t>
  </si>
  <si>
    <t>NORTH VALLEY HOSPITAL</t>
  </si>
  <si>
    <t>EAST ADAMS RURAL HEALTHCARE</t>
  </si>
  <si>
    <t>ST ANNE MEDICAL CENTER (formerly HIGHLINE)</t>
  </si>
  <si>
    <t>UNIVERSITY OF WASHINGTON MEDICAL CENTER</t>
  </si>
  <si>
    <t>QUINCY VALLEY MEDICAL CENTER</t>
  </si>
  <si>
    <t>OVERLAKE HOSPITAL MEDICAL CENTER</t>
  </si>
  <si>
    <t>ST CLARE HOSPITAL</t>
  </si>
  <si>
    <t>ISLAND HOSPITAL</t>
  </si>
  <si>
    <t>LINCOLN HOSPITAL</t>
  </si>
  <si>
    <t>SWEDISH EDMONDS</t>
  </si>
  <si>
    <t>PROVIDENCE HOLY FAMILY HOSPITAL</t>
  </si>
  <si>
    <t>KITTITAS VALLEY HEALTHCARE</t>
  </si>
  <si>
    <t>DAYTON GENERAL HOSPITAL</t>
  </si>
  <si>
    <t>ST MICHAEL MEDICAL CENTER (formerly HARRISON)</t>
  </si>
  <si>
    <t>PEACEHEALTH ST JOSEPH MEDICAL CENTER</t>
  </si>
  <si>
    <t>MID VALLEY HOSPITAL</t>
  </si>
  <si>
    <t>COULEE MEDICAL CENTER</t>
  </si>
  <si>
    <t>MASON GENERAL HOSPITAL</t>
  </si>
  <si>
    <t>WHITMAN HOSPITAL AND MEDICAL CENTER</t>
  </si>
  <si>
    <t>UW MEDICINE/VALLEY MEDICAL CENTER</t>
  </si>
  <si>
    <t>WHIDBEYHEALTH MEDICAL CENTER</t>
  </si>
  <si>
    <t>ST LUKES REHABILIATION INSTITUTE</t>
  </si>
  <si>
    <t>CASCADE MEDICAL CENTER</t>
  </si>
  <si>
    <t>PROVIDENCE ST PETER HOSPITAL</t>
  </si>
  <si>
    <t>KADLEC REGIONAL MEDICAL CENTER</t>
  </si>
  <si>
    <t>PROVIDENCE SACRED HEART MEDICAL CENTER</t>
  </si>
  <si>
    <t>EVERGREENHEALTH MEDICAL CENTER</t>
  </si>
  <si>
    <t>LAKE CHELAN COMMUNITY HOSPITAL</t>
  </si>
  <si>
    <t>FERRY COUNTY MEMORIAL HOSPITAL</t>
  </si>
  <si>
    <t>CENTRAL WASHINGTON HOSPITAL</t>
  </si>
  <si>
    <t>PEACEHEALTH SOUTHWEST MEDICAL CENTER</t>
  </si>
  <si>
    <t>PULLMAN REGIONAL HOSPITAL</t>
  </si>
  <si>
    <t>ARBORHEALTH (formerly MORTON GENERAL)</t>
  </si>
  <si>
    <t>MARY BRIDGE CHILDRENS HEALTH CENTER</t>
  </si>
  <si>
    <t>TACOMA GENERAL/ALLENMORE HOSPITAL</t>
  </si>
  <si>
    <t>MULTICARE VALLEY HOSPITAL</t>
  </si>
  <si>
    <t>MULTICARE AUBURN MEDICAL CENTER</t>
  </si>
  <si>
    <t>SUMMIT PACIFIC MEDICAL CENTER</t>
  </si>
  <si>
    <t>PROVIDENCE CENTRALIA HOSPITAL</t>
  </si>
  <si>
    <t>PROVIDENCE MOUNT CARMEL HOSPITAL</t>
  </si>
  <si>
    <t>PROVIDENCE ST JOSEPHS HOSPITAL</t>
  </si>
  <si>
    <t>SNOQUALMIE VALLEY HOSPITAL</t>
  </si>
  <si>
    <t>CAPITAL MEDICAL CENTER</t>
  </si>
  <si>
    <t>ASTRIA SUNNYSIDE HOSPITAL</t>
  </si>
  <si>
    <t>ASTRIA TOPPENISH HOSPITAL</t>
  </si>
  <si>
    <t>ST FRANCIS COMMUNITY HOSPITAL</t>
  </si>
  <si>
    <t>REGIONAL HOSPITAL</t>
  </si>
  <si>
    <t>SEATTLE CANCER CARE ALLIANCE</t>
  </si>
  <si>
    <t>WENATCHEE VALLEY HOSPITAL</t>
  </si>
  <si>
    <t>PEACEHEALTH UNITED GENERAL MEDICAL CENTER</t>
  </si>
  <si>
    <t>SKAGIT REGIONAL HEALTH</t>
  </si>
  <si>
    <t>ST ANTHONY HOSPITAL</t>
  </si>
  <si>
    <t>SWEDISH MEDICAL CENTER - ISSAQUAH CAMPUS</t>
  </si>
  <si>
    <t>PEACEHEALTH PEACE ISLAND MEDICAL CENTER</t>
  </si>
  <si>
    <t>MULTICARE COVINGTON</t>
  </si>
  <si>
    <t>NAVOS</t>
  </si>
  <si>
    <t>CASCADE BEHAVIORAL HOSPITAL</t>
  </si>
  <si>
    <t>INLAND NORTHWEST BEHAVIORAL HEALTH</t>
  </si>
  <si>
    <t>SOUTH SOUND BEHAVIORAL HOSPITAL</t>
  </si>
  <si>
    <t>NOTE: Data below is not representative of statewide data; some hospitals have not yet reported.</t>
  </si>
  <si>
    <t>Acute</t>
  </si>
  <si>
    <t>% Occup</t>
  </si>
  <si>
    <t>Lic</t>
  </si>
  <si>
    <t>2020 Data</t>
  </si>
  <si>
    <t>Hospital</t>
  </si>
  <si>
    <t>SNF</t>
  </si>
  <si>
    <t>CDU/ATC</t>
  </si>
  <si>
    <t>Newborn</t>
  </si>
  <si>
    <t>Casemix</t>
  </si>
  <si>
    <t>Total</t>
  </si>
  <si>
    <t>Inpatient</t>
  </si>
  <si>
    <t xml:space="preserve">SNF </t>
  </si>
  <si>
    <t>Ancillary</t>
  </si>
  <si>
    <t>Hospice</t>
  </si>
  <si>
    <t>Adjusted</t>
  </si>
  <si>
    <t>Adj Casemix</t>
  </si>
  <si>
    <t>ICU</t>
  </si>
  <si>
    <t>Semi-ICU</t>
  </si>
  <si>
    <t>Med/Surg</t>
  </si>
  <si>
    <t>Peds</t>
  </si>
  <si>
    <t>Obstetrics</t>
  </si>
  <si>
    <t>Rehab</t>
  </si>
  <si>
    <t>Psych</t>
  </si>
  <si>
    <t>Other</t>
  </si>
  <si>
    <t>Total Beds</t>
  </si>
  <si>
    <t>Avail</t>
  </si>
  <si>
    <t>Licensed</t>
  </si>
  <si>
    <t>#</t>
  </si>
  <si>
    <t xml:space="preserve">   Hospital Name</t>
  </si>
  <si>
    <t>City</t>
  </si>
  <si>
    <t>County</t>
  </si>
  <si>
    <t>Admissions</t>
  </si>
  <si>
    <t>Patient Days</t>
  </si>
  <si>
    <t>Births</t>
  </si>
  <si>
    <t>Days</t>
  </si>
  <si>
    <t>Index</t>
  </si>
  <si>
    <t>Revenue</t>
  </si>
  <si>
    <t>Inpatient Rev</t>
  </si>
  <si>
    <t>SNF Rev</t>
  </si>
  <si>
    <t>Pat Days</t>
  </si>
  <si>
    <t>Value Units</t>
  </si>
  <si>
    <t>Beds</t>
  </si>
  <si>
    <t>Available</t>
  </si>
  <si>
    <t>Bassinets</t>
  </si>
  <si>
    <t>Updated 09/22/2022</t>
  </si>
  <si>
    <t>Seattle</t>
  </si>
  <si>
    <t>King</t>
  </si>
  <si>
    <t>Tacoma</t>
  </si>
  <si>
    <t>Pierce</t>
  </si>
  <si>
    <t>Enumclaw</t>
  </si>
  <si>
    <t>Longview</t>
  </si>
  <si>
    <t>Cowlitz</t>
  </si>
  <si>
    <t>Spokane</t>
  </si>
  <si>
    <t>Prosser</t>
  </si>
  <si>
    <t>Benton</t>
  </si>
  <si>
    <t>Walla Walla</t>
  </si>
  <si>
    <t>Yakima</t>
  </si>
  <si>
    <t>Aberdeen</t>
  </si>
  <si>
    <t>Grays Harbor</t>
  </si>
  <si>
    <t>Moses Lake</t>
  </si>
  <si>
    <t>Grant</t>
  </si>
  <si>
    <t>Everett</t>
  </si>
  <si>
    <t>Snohomish</t>
  </si>
  <si>
    <t>White Salmon</t>
  </si>
  <si>
    <t>Klickitat</t>
  </si>
  <si>
    <t>Monroe</t>
  </si>
  <si>
    <t>Bellevue</t>
  </si>
  <si>
    <t>Lakewood</t>
  </si>
  <si>
    <t>Anacortes</t>
  </si>
  <si>
    <t>Skagit</t>
  </si>
  <si>
    <t>Edmonds</t>
  </si>
  <si>
    <t>Dayton</t>
  </si>
  <si>
    <t>Columbia</t>
  </si>
  <si>
    <t>Bremerton</t>
  </si>
  <si>
    <t>Kitsap</t>
  </si>
  <si>
    <t>Bellingham</t>
  </si>
  <si>
    <t>Whatcom</t>
  </si>
  <si>
    <t>Omak</t>
  </si>
  <si>
    <t>Okanogan</t>
  </si>
  <si>
    <t>Grand Coulee</t>
  </si>
  <si>
    <t>Shelton</t>
  </si>
  <si>
    <t>Mason</t>
  </si>
  <si>
    <t>Colfax</t>
  </si>
  <si>
    <t>Whitman</t>
  </si>
  <si>
    <t>Renton</t>
  </si>
  <si>
    <t>Leavenworth</t>
  </si>
  <si>
    <t>Chelan</t>
  </si>
  <si>
    <t>Olympia</t>
  </si>
  <si>
    <t>Thurston</t>
  </si>
  <si>
    <t>Richland</t>
  </si>
  <si>
    <t>Kirkland</t>
  </si>
  <si>
    <t>Wenatchee</t>
  </si>
  <si>
    <t>Vancouver</t>
  </si>
  <si>
    <t>Clark</t>
  </si>
  <si>
    <t>Pullman</t>
  </si>
  <si>
    <t>Morton</t>
  </si>
  <si>
    <t>Lewis</t>
  </si>
  <si>
    <t>Federal Way</t>
  </si>
  <si>
    <t>Tukwila</t>
  </si>
  <si>
    <t>Sedro Wolley</t>
  </si>
  <si>
    <t>Mount Vernon</t>
  </si>
  <si>
    <t>Gig Harbor</t>
  </si>
  <si>
    <t>Issaquah</t>
  </si>
  <si>
    <t>Friday Harbor</t>
  </si>
  <si>
    <t>San Juan</t>
  </si>
  <si>
    <t>Brewster</t>
  </si>
  <si>
    <t>Port Angeles</t>
  </si>
  <si>
    <t>Kennewick</t>
  </si>
  <si>
    <t>Forks</t>
  </si>
  <si>
    <t>Garfield</t>
  </si>
  <si>
    <t>Quincy</t>
  </si>
  <si>
    <t>South Bend</t>
  </si>
  <si>
    <t>Puyallup</t>
  </si>
  <si>
    <t>Pomeroy</t>
  </si>
  <si>
    <t>Tonasket</t>
  </si>
  <si>
    <t>Ritzville</t>
  </si>
  <si>
    <t>Lincoln</t>
  </si>
  <si>
    <t>Davenport</t>
  </si>
  <si>
    <t>Ellensburg</t>
  </si>
  <si>
    <t>Coupeville</t>
  </si>
  <si>
    <t>Republic</t>
  </si>
  <si>
    <t>Auburn</t>
  </si>
  <si>
    <t>McCleary</t>
  </si>
  <si>
    <t>Sunnyside</t>
  </si>
  <si>
    <t>Toppenish</t>
  </si>
  <si>
    <t>Goldendale</t>
  </si>
  <si>
    <t>Clallam</t>
  </si>
  <si>
    <t>Pacific</t>
  </si>
  <si>
    <t>Adams</t>
  </si>
  <si>
    <t>Grand</t>
  </si>
  <si>
    <t>Ferry</t>
  </si>
  <si>
    <t xml:space="preserve">Kittias </t>
  </si>
  <si>
    <t>Island</t>
  </si>
  <si>
    <t>Covington</t>
  </si>
  <si>
    <t xml:space="preserve">Totals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</si>
</sst>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0" fontId="16" fillId="33" borderId="0" xfId="0" applyFont="1" applyFill="1"/>
    <xf numFmtId="0" fontId="0" fillId="33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4" fontId="0" fillId="0" borderId="0" xfId="0" applyNumberFormat="1"/>
    <xf numFmtId="10" fontId="0" fillId="0" borderId="0" xfId="0" applyNumberFormat="1"/>
    <xf numFmtId="0" fontId="16" fillId="0" borderId="0" xfId="0" applyFont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94"/>
  <sheetViews>
    <sheetView tabSelected="1" topLeftCell="Q1" workbookViewId="0">
      <selection activeCell="AL23" sqref="AL23"/>
    </sheetView>
  </sheetViews>
  <sheetFormatPr defaultRowHeight="15" x14ac:dyDescent="0.25"/>
  <cols>
    <col min="2" max="2" width="47.28515625" bestFit="1" customWidth="1"/>
    <col min="3" max="3" width="20.140625" customWidth="1"/>
    <col min="5" max="5" width="11.28515625" bestFit="1" customWidth="1"/>
    <col min="6" max="6" width="12.140625" bestFit="1" customWidth="1"/>
    <col min="7" max="7" width="11.28515625" bestFit="1" customWidth="1"/>
    <col min="8" max="8" width="12.140625" bestFit="1" customWidth="1"/>
    <col min="9" max="9" width="11.28515625" bestFit="1" customWidth="1"/>
    <col min="10" max="10" width="12.140625" bestFit="1" customWidth="1"/>
    <col min="11" max="11" width="7.28515625" bestFit="1" customWidth="1"/>
    <col min="12" max="12" width="9.42578125" bestFit="1" customWidth="1"/>
    <col min="13" max="13" width="8.7109375" bestFit="1" customWidth="1"/>
    <col min="14" max="15" width="13.85546875" bestFit="1" customWidth="1"/>
    <col min="16" max="16" width="13" bestFit="1" customWidth="1"/>
    <col min="17" max="17" width="8.85546875" bestFit="1" customWidth="1"/>
    <col min="18" max="18" width="9.28515625" bestFit="1" customWidth="1"/>
    <col min="19" max="20" width="9.140625" bestFit="1" customWidth="1"/>
    <col min="21" max="21" width="11.28515625" bestFit="1" customWidth="1"/>
    <col min="22" max="22" width="12" bestFit="1" customWidth="1"/>
    <col min="23" max="23" width="5.42578125" bestFit="1" customWidth="1"/>
    <col min="24" max="24" width="9.28515625" bestFit="1" customWidth="1"/>
    <col min="25" max="25" width="9.85546875" bestFit="1" customWidth="1"/>
    <col min="26" max="26" width="7.42578125" bestFit="1" customWidth="1"/>
    <col min="27" max="27" width="10.140625" bestFit="1" customWidth="1"/>
    <col min="28" max="28" width="7" bestFit="1" customWidth="1"/>
    <col min="29" max="29" width="6.140625" bestFit="1" customWidth="1"/>
    <col min="30" max="30" width="5.42578125" bestFit="1" customWidth="1"/>
    <col min="31" max="31" width="9.140625" bestFit="1" customWidth="1"/>
    <col min="32" max="32" width="6.28515625" bestFit="1" customWidth="1"/>
    <col min="33" max="34" width="10.28515625" bestFit="1" customWidth="1"/>
    <col min="35" max="35" width="9.42578125" bestFit="1" customWidth="1"/>
    <col min="36" max="36" width="8.42578125" bestFit="1" customWidth="1"/>
    <col min="37" max="37" width="8.7109375" bestFit="1" customWidth="1"/>
  </cols>
  <sheetData>
    <row r="1" spans="1:37" x14ac:dyDescent="0.25">
      <c r="B1" s="1" t="s">
        <v>118</v>
      </c>
      <c r="C1" s="2"/>
      <c r="D1" s="2"/>
      <c r="E1" s="2"/>
      <c r="Y1" t="s">
        <v>119</v>
      </c>
      <c r="Z1" t="s">
        <v>119</v>
      </c>
      <c r="AA1" t="s">
        <v>119</v>
      </c>
      <c r="AB1" t="s">
        <v>119</v>
      </c>
      <c r="AJ1" t="s">
        <v>120</v>
      </c>
      <c r="AK1" t="s">
        <v>120</v>
      </c>
    </row>
    <row r="2" spans="1:37" s="3" customFormat="1" x14ac:dyDescent="0.25">
      <c r="A2" s="3" t="s">
        <v>121</v>
      </c>
      <c r="B2" s="7" t="s">
        <v>122</v>
      </c>
      <c r="C2" s="4" t="s">
        <v>163</v>
      </c>
      <c r="E2" s="3" t="s">
        <v>123</v>
      </c>
      <c r="F2" s="3" t="s">
        <v>123</v>
      </c>
      <c r="G2" s="3" t="s">
        <v>124</v>
      </c>
      <c r="H2" s="3" t="s">
        <v>124</v>
      </c>
      <c r="I2" s="3" t="s">
        <v>125</v>
      </c>
      <c r="J2" s="3" t="s">
        <v>125</v>
      </c>
      <c r="L2" s="3" t="s">
        <v>126</v>
      </c>
      <c r="M2" s="3" t="s">
        <v>127</v>
      </c>
      <c r="N2" s="3" t="s">
        <v>128</v>
      </c>
      <c r="O2" s="3" t="s">
        <v>129</v>
      </c>
      <c r="P2" s="3" t="s">
        <v>130</v>
      </c>
      <c r="Q2" s="3" t="s">
        <v>131</v>
      </c>
      <c r="R2" s="3" t="s">
        <v>125</v>
      </c>
      <c r="S2" s="3" t="s">
        <v>132</v>
      </c>
      <c r="T2" s="3" t="s">
        <v>133</v>
      </c>
      <c r="U2" s="3" t="s">
        <v>133</v>
      </c>
      <c r="V2" s="3" t="s">
        <v>134</v>
      </c>
      <c r="W2" s="3" t="s">
        <v>135</v>
      </c>
      <c r="X2" s="3" t="s">
        <v>136</v>
      </c>
      <c r="Y2" s="3" t="s">
        <v>137</v>
      </c>
      <c r="Z2" s="3" t="s">
        <v>138</v>
      </c>
      <c r="AA2" s="3" t="s">
        <v>139</v>
      </c>
      <c r="AB2" s="3" t="s">
        <v>140</v>
      </c>
      <c r="AC2" s="3" t="s">
        <v>141</v>
      </c>
      <c r="AD2" s="3" t="s">
        <v>124</v>
      </c>
      <c r="AE2" s="3" t="s">
        <v>125</v>
      </c>
      <c r="AF2" s="3" t="s">
        <v>142</v>
      </c>
      <c r="AG2" s="3" t="s">
        <v>143</v>
      </c>
      <c r="AH2" s="3" t="s">
        <v>143</v>
      </c>
      <c r="AJ2" s="3" t="s">
        <v>144</v>
      </c>
      <c r="AK2" s="3" t="s">
        <v>145</v>
      </c>
    </row>
    <row r="3" spans="1:37" s="3" customFormat="1" x14ac:dyDescent="0.25">
      <c r="A3" s="3" t="s">
        <v>146</v>
      </c>
      <c r="B3" s="4" t="s">
        <v>147</v>
      </c>
      <c r="C3" s="3" t="s">
        <v>148</v>
      </c>
      <c r="D3" s="3" t="s">
        <v>149</v>
      </c>
      <c r="E3" s="3" t="s">
        <v>150</v>
      </c>
      <c r="F3" s="3" t="s">
        <v>151</v>
      </c>
      <c r="G3" s="3" t="s">
        <v>150</v>
      </c>
      <c r="H3" s="3" t="s">
        <v>151</v>
      </c>
      <c r="I3" s="3" t="s">
        <v>150</v>
      </c>
      <c r="J3" s="3" t="s">
        <v>151</v>
      </c>
      <c r="K3" s="3" t="s">
        <v>152</v>
      </c>
      <c r="L3" s="3" t="s">
        <v>153</v>
      </c>
      <c r="M3" s="3" t="s">
        <v>154</v>
      </c>
      <c r="N3" s="3" t="s">
        <v>155</v>
      </c>
      <c r="O3" s="3" t="s">
        <v>155</v>
      </c>
      <c r="P3" s="3" t="s">
        <v>156</v>
      </c>
      <c r="Q3" s="3" t="s">
        <v>157</v>
      </c>
      <c r="R3" s="3" t="s">
        <v>156</v>
      </c>
      <c r="S3" s="3" t="s">
        <v>155</v>
      </c>
      <c r="T3" s="3" t="s">
        <v>158</v>
      </c>
      <c r="U3" s="3" t="s">
        <v>150</v>
      </c>
      <c r="V3" s="3" t="s">
        <v>159</v>
      </c>
      <c r="W3" s="3" t="s">
        <v>160</v>
      </c>
      <c r="X3" s="3" t="s">
        <v>160</v>
      </c>
      <c r="Y3" s="3" t="s">
        <v>160</v>
      </c>
      <c r="Z3" s="3" t="s">
        <v>160</v>
      </c>
      <c r="AA3" s="3" t="s">
        <v>160</v>
      </c>
      <c r="AB3" s="3" t="s">
        <v>160</v>
      </c>
      <c r="AC3" s="3" t="s">
        <v>160</v>
      </c>
      <c r="AD3" s="3" t="s">
        <v>160</v>
      </c>
      <c r="AE3" s="3" t="s">
        <v>160</v>
      </c>
      <c r="AF3" s="3" t="s">
        <v>160</v>
      </c>
      <c r="AG3" s="3" t="s">
        <v>161</v>
      </c>
      <c r="AH3" s="3" t="s">
        <v>145</v>
      </c>
      <c r="AI3" s="3" t="s">
        <v>162</v>
      </c>
      <c r="AJ3" s="3" t="s">
        <v>160</v>
      </c>
      <c r="AK3" s="3" t="s">
        <v>160</v>
      </c>
    </row>
    <row r="4" spans="1:37" x14ac:dyDescent="0.25">
      <c r="E4" t="s">
        <v>0</v>
      </c>
      <c r="F4" t="s">
        <v>1</v>
      </c>
      <c r="G4" t="s">
        <v>2</v>
      </c>
      <c r="H4" t="s">
        <v>3</v>
      </c>
      <c r="I4" t="s">
        <v>4</v>
      </c>
      <c r="J4" t="s">
        <v>5</v>
      </c>
      <c r="K4" t="s">
        <v>6</v>
      </c>
      <c r="L4" t="s">
        <v>7</v>
      </c>
      <c r="M4" t="s">
        <v>8</v>
      </c>
      <c r="N4" t="s">
        <v>9</v>
      </c>
      <c r="O4" t="s">
        <v>10</v>
      </c>
      <c r="P4" t="s">
        <v>11</v>
      </c>
      <c r="Q4" t="s">
        <v>12</v>
      </c>
      <c r="R4" t="s">
        <v>13</v>
      </c>
      <c r="S4" t="s">
        <v>14</v>
      </c>
      <c r="T4" t="s">
        <v>15</v>
      </c>
      <c r="U4" t="s">
        <v>16</v>
      </c>
      <c r="V4" t="s">
        <v>17</v>
      </c>
      <c r="W4" t="s">
        <v>18</v>
      </c>
      <c r="X4" t="s">
        <v>19</v>
      </c>
      <c r="Y4" t="s">
        <v>20</v>
      </c>
      <c r="Z4" t="s">
        <v>21</v>
      </c>
      <c r="AA4" t="s">
        <v>22</v>
      </c>
      <c r="AB4" t="s">
        <v>23</v>
      </c>
      <c r="AC4" t="s">
        <v>24</v>
      </c>
      <c r="AD4" t="s">
        <v>25</v>
      </c>
      <c r="AE4" t="s">
        <v>26</v>
      </c>
      <c r="AF4" t="s">
        <v>27</v>
      </c>
      <c r="AG4" t="s">
        <v>30</v>
      </c>
      <c r="AH4" t="s">
        <v>28</v>
      </c>
      <c r="AI4" t="s">
        <v>29</v>
      </c>
    </row>
    <row r="6" spans="1:37" x14ac:dyDescent="0.25">
      <c r="A6">
        <v>1</v>
      </c>
      <c r="B6" t="s">
        <v>31</v>
      </c>
      <c r="C6" t="s">
        <v>164</v>
      </c>
      <c r="D6" t="s">
        <v>165</v>
      </c>
      <c r="E6" s="5">
        <v>27026</v>
      </c>
      <c r="F6" s="5">
        <v>154133</v>
      </c>
      <c r="G6" s="5">
        <v>0</v>
      </c>
      <c r="H6" s="5">
        <v>0</v>
      </c>
      <c r="I6" s="5">
        <v>0</v>
      </c>
      <c r="J6" s="5">
        <v>0</v>
      </c>
      <c r="K6" s="5">
        <v>7985</v>
      </c>
      <c r="L6" s="5">
        <v>12098</v>
      </c>
      <c r="M6" s="5">
        <v>0</v>
      </c>
      <c r="N6" s="5">
        <v>4071161572</v>
      </c>
      <c r="O6" s="5">
        <v>2112453223</v>
      </c>
      <c r="P6" s="5">
        <v>0</v>
      </c>
      <c r="Q6" s="5">
        <v>0</v>
      </c>
      <c r="R6" s="5">
        <v>0</v>
      </c>
      <c r="S6" s="5">
        <v>0</v>
      </c>
      <c r="T6" s="5">
        <v>297048</v>
      </c>
      <c r="U6" s="5">
        <v>52085</v>
      </c>
      <c r="V6" s="5">
        <v>0</v>
      </c>
      <c r="W6" s="5">
        <v>54</v>
      </c>
      <c r="X6" s="5">
        <v>50</v>
      </c>
      <c r="Y6" s="5">
        <v>351</v>
      </c>
      <c r="Z6" s="5">
        <v>19</v>
      </c>
      <c r="AA6" s="5">
        <v>126</v>
      </c>
      <c r="AB6" s="5">
        <v>0</v>
      </c>
      <c r="AC6" s="5">
        <v>22</v>
      </c>
      <c r="AD6" s="5">
        <v>0</v>
      </c>
      <c r="AE6" s="5">
        <v>28</v>
      </c>
      <c r="AF6" s="5">
        <v>9</v>
      </c>
      <c r="AG6" s="5">
        <v>659</v>
      </c>
      <c r="AH6" s="5">
        <v>830</v>
      </c>
      <c r="AI6" s="5">
        <v>92</v>
      </c>
      <c r="AJ6" s="6">
        <f>+F6/((AG6-AE6-AD6)*365)</f>
        <v>0.66922692833727726</v>
      </c>
      <c r="AK6" s="6">
        <f>+F6/((AH6-AE6-AD6)*365)</f>
        <v>0.52653639872920444</v>
      </c>
    </row>
    <row r="7" spans="1:37" x14ac:dyDescent="0.25">
      <c r="A7">
        <v>3</v>
      </c>
      <c r="B7" t="s">
        <v>32</v>
      </c>
      <c r="C7" t="s">
        <v>164</v>
      </c>
      <c r="D7" t="s">
        <v>165</v>
      </c>
      <c r="E7" s="5">
        <v>7573</v>
      </c>
      <c r="F7" s="5">
        <v>50203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1653676301</v>
      </c>
      <c r="O7" s="5">
        <v>1228272949</v>
      </c>
      <c r="P7" s="5">
        <v>0</v>
      </c>
      <c r="Q7" s="5">
        <v>0</v>
      </c>
      <c r="R7" s="5">
        <v>0</v>
      </c>
      <c r="S7" s="5">
        <v>0</v>
      </c>
      <c r="T7" s="5">
        <v>67590</v>
      </c>
      <c r="U7" s="5">
        <v>10196</v>
      </c>
      <c r="V7" s="5">
        <v>0</v>
      </c>
      <c r="W7" s="5">
        <v>56</v>
      </c>
      <c r="X7" s="5">
        <v>108</v>
      </c>
      <c r="Y7" s="5">
        <v>0</v>
      </c>
      <c r="Z7" s="5">
        <v>0</v>
      </c>
      <c r="AA7" s="5">
        <v>0</v>
      </c>
      <c r="AB7" s="5">
        <v>36</v>
      </c>
      <c r="AC7" s="5">
        <v>10</v>
      </c>
      <c r="AD7" s="5">
        <v>0</v>
      </c>
      <c r="AE7" s="5">
        <v>0</v>
      </c>
      <c r="AF7" s="5">
        <v>17</v>
      </c>
      <c r="AG7" s="5">
        <v>227</v>
      </c>
      <c r="AH7" s="5">
        <v>349</v>
      </c>
      <c r="AI7" s="5">
        <v>0</v>
      </c>
      <c r="AJ7" s="6">
        <f t="shared" ref="AJ7:AJ70" si="0">+F7/((AG7-AE7-AD7)*365)</f>
        <v>0.60591394605032889</v>
      </c>
      <c r="AK7" s="6">
        <f t="shared" ref="AK7:AK70" si="1">+F7/((AH7-AE7-AD7)*365)</f>
        <v>0.39410448639949758</v>
      </c>
    </row>
    <row r="8" spans="1:37" x14ac:dyDescent="0.25">
      <c r="A8">
        <v>8</v>
      </c>
      <c r="B8" t="s">
        <v>33</v>
      </c>
      <c r="C8" t="s">
        <v>244</v>
      </c>
      <c r="D8" t="s">
        <v>183</v>
      </c>
      <c r="E8" s="5">
        <v>153</v>
      </c>
      <c r="F8" s="5">
        <v>526</v>
      </c>
      <c r="G8" s="5">
        <v>62</v>
      </c>
      <c r="H8" s="5">
        <v>770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46719620</v>
      </c>
      <c r="O8" s="5">
        <v>3422587</v>
      </c>
      <c r="P8" s="5"/>
      <c r="Q8" s="5">
        <v>0</v>
      </c>
      <c r="R8" s="5"/>
      <c r="S8" s="5"/>
      <c r="T8" s="5">
        <v>7180</v>
      </c>
      <c r="U8" s="5">
        <v>2089</v>
      </c>
      <c r="V8" s="5">
        <v>0</v>
      </c>
      <c r="W8" s="5">
        <v>0</v>
      </c>
      <c r="X8" s="5">
        <v>10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17</v>
      </c>
      <c r="AH8" s="5">
        <v>25</v>
      </c>
      <c r="AI8" s="5">
        <v>0</v>
      </c>
      <c r="AJ8" s="6">
        <f t="shared" si="0"/>
        <v>8.4770346494762283E-2</v>
      </c>
      <c r="AK8" s="6">
        <f t="shared" si="1"/>
        <v>5.7643835616438356E-2</v>
      </c>
    </row>
    <row r="9" spans="1:37" x14ac:dyDescent="0.25">
      <c r="A9">
        <v>10</v>
      </c>
      <c r="B9" t="s">
        <v>34</v>
      </c>
      <c r="C9" t="s">
        <v>164</v>
      </c>
      <c r="D9" t="s">
        <v>165</v>
      </c>
      <c r="E9" s="5">
        <v>11245</v>
      </c>
      <c r="F9" s="5">
        <v>60360</v>
      </c>
      <c r="G9" s="5">
        <v>67</v>
      </c>
      <c r="H9" s="5">
        <v>12126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2534215089</v>
      </c>
      <c r="O9" s="5">
        <v>764331506</v>
      </c>
      <c r="P9" s="5">
        <v>10741968</v>
      </c>
      <c r="Q9" s="5">
        <v>0</v>
      </c>
      <c r="R9" s="5">
        <v>0</v>
      </c>
      <c r="S9" s="5">
        <v>0</v>
      </c>
      <c r="T9" s="5">
        <v>202982</v>
      </c>
      <c r="U9" s="5">
        <v>37815</v>
      </c>
      <c r="V9" s="5">
        <v>0</v>
      </c>
      <c r="W9" s="5">
        <v>28</v>
      </c>
      <c r="X9" s="5">
        <v>0</v>
      </c>
      <c r="Y9" s="5">
        <v>209</v>
      </c>
      <c r="Z9" s="5">
        <v>0</v>
      </c>
      <c r="AA9" s="5">
        <v>0</v>
      </c>
      <c r="AB9" s="5">
        <v>0</v>
      </c>
      <c r="AC9" s="5">
        <v>0</v>
      </c>
      <c r="AD9" s="5">
        <v>35</v>
      </c>
      <c r="AE9" s="5">
        <v>0</v>
      </c>
      <c r="AF9" s="5">
        <v>0</v>
      </c>
      <c r="AG9" s="5">
        <v>272</v>
      </c>
      <c r="AH9" s="5">
        <v>371</v>
      </c>
      <c r="AI9" s="5">
        <v>0</v>
      </c>
      <c r="AJ9" s="6">
        <f t="shared" si="0"/>
        <v>0.6977631350788972</v>
      </c>
      <c r="AK9" s="6">
        <f t="shared" si="1"/>
        <v>0.49217221135029354</v>
      </c>
    </row>
    <row r="10" spans="1:37" x14ac:dyDescent="0.25">
      <c r="A10">
        <v>14</v>
      </c>
      <c r="B10" t="s">
        <v>35</v>
      </c>
      <c r="C10" t="s">
        <v>164</v>
      </c>
      <c r="D10" t="s">
        <v>165</v>
      </c>
      <c r="E10" s="5">
        <v>13593</v>
      </c>
      <c r="F10" s="5">
        <v>94823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2570633633</v>
      </c>
      <c r="O10" s="5">
        <v>1634045451</v>
      </c>
      <c r="P10" s="5">
        <v>0</v>
      </c>
      <c r="Q10" s="5">
        <v>0</v>
      </c>
      <c r="R10" s="5">
        <v>0</v>
      </c>
      <c r="S10" s="5">
        <v>0</v>
      </c>
      <c r="T10" s="5">
        <v>149173</v>
      </c>
      <c r="U10" s="5">
        <v>21384</v>
      </c>
      <c r="V10" s="5">
        <v>0</v>
      </c>
      <c r="W10" s="5">
        <v>91</v>
      </c>
      <c r="X10" s="5">
        <v>0</v>
      </c>
      <c r="Y10" s="5">
        <v>216</v>
      </c>
      <c r="Z10" s="5">
        <v>0</v>
      </c>
      <c r="AA10" s="5">
        <v>0</v>
      </c>
      <c r="AB10" s="5">
        <v>12</v>
      </c>
      <c r="AC10" s="5">
        <v>41</v>
      </c>
      <c r="AD10" s="5">
        <v>0</v>
      </c>
      <c r="AE10" s="5">
        <v>0</v>
      </c>
      <c r="AF10" s="5">
        <v>0</v>
      </c>
      <c r="AG10" s="5">
        <v>360</v>
      </c>
      <c r="AH10" s="5">
        <v>407</v>
      </c>
      <c r="AI10" s="5">
        <v>0</v>
      </c>
      <c r="AJ10" s="6">
        <f t="shared" si="0"/>
        <v>0.72163622526636229</v>
      </c>
      <c r="AK10" s="6">
        <f t="shared" si="1"/>
        <v>0.63830231227491496</v>
      </c>
    </row>
    <row r="11" spans="1:37" x14ac:dyDescent="0.25">
      <c r="A11">
        <v>20</v>
      </c>
      <c r="B11" t="s">
        <v>36</v>
      </c>
      <c r="C11" t="s">
        <v>164</v>
      </c>
      <c r="D11" t="s">
        <v>165</v>
      </c>
      <c r="E11" s="5">
        <v>290</v>
      </c>
      <c r="F11" s="5">
        <v>1345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54826393</v>
      </c>
      <c r="O11" s="5">
        <v>4843681</v>
      </c>
      <c r="P11" s="5"/>
      <c r="Q11" s="5">
        <v>0</v>
      </c>
      <c r="R11" s="5"/>
      <c r="S11" s="5"/>
      <c r="T11" s="5">
        <v>15224</v>
      </c>
      <c r="U11" s="5">
        <v>3283</v>
      </c>
      <c r="V11" s="5">
        <v>0</v>
      </c>
      <c r="W11" s="5">
        <v>0</v>
      </c>
      <c r="X11" s="5">
        <v>0</v>
      </c>
      <c r="Y11" s="5">
        <v>18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18</v>
      </c>
      <c r="AH11" s="5">
        <v>50</v>
      </c>
      <c r="AI11" s="5">
        <v>0</v>
      </c>
      <c r="AJ11" s="6">
        <f t="shared" si="0"/>
        <v>0.20471841704718416</v>
      </c>
      <c r="AK11" s="6">
        <f t="shared" si="1"/>
        <v>7.3698630136986298E-2</v>
      </c>
    </row>
    <row r="12" spans="1:37" x14ac:dyDescent="0.25">
      <c r="A12">
        <v>23</v>
      </c>
      <c r="B12" t="s">
        <v>37</v>
      </c>
      <c r="C12" t="s">
        <v>224</v>
      </c>
      <c r="D12" t="s">
        <v>197</v>
      </c>
      <c r="E12" s="5">
        <v>109</v>
      </c>
      <c r="F12" s="5">
        <v>340</v>
      </c>
      <c r="G12" s="5">
        <v>30</v>
      </c>
      <c r="H12" s="5">
        <v>512</v>
      </c>
      <c r="I12" s="5">
        <v>0</v>
      </c>
      <c r="J12" s="5">
        <v>0</v>
      </c>
      <c r="K12" s="5">
        <v>12</v>
      </c>
      <c r="L12" s="5">
        <v>17</v>
      </c>
      <c r="M12" s="5">
        <v>0</v>
      </c>
      <c r="N12" s="5">
        <v>18804319</v>
      </c>
      <c r="O12" s="5">
        <v>3296625</v>
      </c>
      <c r="P12" s="5">
        <v>771072</v>
      </c>
      <c r="Q12" s="5">
        <v>0</v>
      </c>
      <c r="R12" s="5">
        <v>0</v>
      </c>
      <c r="S12" s="5">
        <v>0</v>
      </c>
      <c r="T12" s="5">
        <v>2532</v>
      </c>
      <c r="U12" s="5">
        <v>812</v>
      </c>
      <c r="V12" s="5">
        <v>0</v>
      </c>
      <c r="W12" s="5">
        <v>2</v>
      </c>
      <c r="X12" s="5">
        <v>0</v>
      </c>
      <c r="Y12" s="5">
        <v>18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25</v>
      </c>
      <c r="AH12" s="5">
        <v>25</v>
      </c>
      <c r="AI12" s="5">
        <v>6</v>
      </c>
      <c r="AJ12" s="6">
        <f t="shared" si="0"/>
        <v>3.7260273972602738E-2</v>
      </c>
      <c r="AK12" s="6">
        <f t="shared" si="1"/>
        <v>3.7260273972602738E-2</v>
      </c>
    </row>
    <row r="13" spans="1:37" x14ac:dyDescent="0.25">
      <c r="A13">
        <v>26</v>
      </c>
      <c r="B13" t="s">
        <v>38</v>
      </c>
      <c r="C13" t="s">
        <v>169</v>
      </c>
      <c r="D13" t="s">
        <v>170</v>
      </c>
      <c r="E13" s="5">
        <v>6992</v>
      </c>
      <c r="F13" s="5">
        <v>28814</v>
      </c>
      <c r="G13" s="5">
        <v>0</v>
      </c>
      <c r="H13" s="5">
        <v>0</v>
      </c>
      <c r="I13" s="5">
        <v>0</v>
      </c>
      <c r="J13" s="5">
        <v>0</v>
      </c>
      <c r="K13" s="5">
        <v>773</v>
      </c>
      <c r="L13" s="5">
        <v>1518</v>
      </c>
      <c r="M13" s="5">
        <v>0</v>
      </c>
      <c r="N13" s="5">
        <v>872227118</v>
      </c>
      <c r="O13" s="5">
        <v>330792672</v>
      </c>
      <c r="P13" s="5">
        <v>0</v>
      </c>
      <c r="Q13" s="5">
        <v>0</v>
      </c>
      <c r="R13" s="5">
        <v>0</v>
      </c>
      <c r="S13" s="5">
        <v>0</v>
      </c>
      <c r="T13" s="5">
        <v>75976</v>
      </c>
      <c r="U13" s="5">
        <v>18436</v>
      </c>
      <c r="V13" s="5">
        <v>0</v>
      </c>
      <c r="W13" s="5">
        <v>12</v>
      </c>
      <c r="X13" s="5">
        <v>6</v>
      </c>
      <c r="Y13" s="5">
        <v>126</v>
      </c>
      <c r="Z13" s="5">
        <v>0</v>
      </c>
      <c r="AA13" s="5">
        <v>14</v>
      </c>
      <c r="AB13" s="5">
        <v>0</v>
      </c>
      <c r="AC13" s="5">
        <v>22</v>
      </c>
      <c r="AD13" s="5">
        <v>0</v>
      </c>
      <c r="AE13" s="5">
        <v>0</v>
      </c>
      <c r="AF13" s="5">
        <v>0</v>
      </c>
      <c r="AG13" s="5">
        <v>180</v>
      </c>
      <c r="AH13" s="5">
        <v>346</v>
      </c>
      <c r="AI13" s="5">
        <v>14</v>
      </c>
      <c r="AJ13" s="6">
        <f t="shared" si="0"/>
        <v>0.43856925418569254</v>
      </c>
      <c r="AK13" s="6">
        <f t="shared" si="1"/>
        <v>0.2281574154723256</v>
      </c>
    </row>
    <row r="14" spans="1:37" x14ac:dyDescent="0.25">
      <c r="A14">
        <v>29</v>
      </c>
      <c r="B14" t="s">
        <v>39</v>
      </c>
      <c r="C14" t="s">
        <v>164</v>
      </c>
      <c r="D14" t="s">
        <v>165</v>
      </c>
      <c r="E14" s="5">
        <v>15329</v>
      </c>
      <c r="F14" s="5">
        <v>140502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2481688504</v>
      </c>
      <c r="O14" s="5">
        <v>1573409859</v>
      </c>
      <c r="P14" s="5">
        <v>0</v>
      </c>
      <c r="Q14" s="5">
        <v>0</v>
      </c>
      <c r="R14" s="5">
        <v>0</v>
      </c>
      <c r="S14" s="5">
        <v>0</v>
      </c>
      <c r="T14" s="5">
        <v>221609</v>
      </c>
      <c r="U14" s="5">
        <v>24178</v>
      </c>
      <c r="V14" s="5">
        <v>0</v>
      </c>
      <c r="W14" s="5">
        <v>89</v>
      </c>
      <c r="X14" s="5">
        <v>227</v>
      </c>
      <c r="Y14" s="5">
        <v>0</v>
      </c>
      <c r="Z14" s="5">
        <v>0</v>
      </c>
      <c r="AA14" s="5">
        <v>0</v>
      </c>
      <c r="AB14" s="5">
        <v>28</v>
      </c>
      <c r="AC14" s="5">
        <v>68</v>
      </c>
      <c r="AD14" s="5">
        <v>0</v>
      </c>
      <c r="AE14" s="5">
        <v>0</v>
      </c>
      <c r="AF14" s="5">
        <v>0</v>
      </c>
      <c r="AG14" s="5">
        <v>412</v>
      </c>
      <c r="AH14" s="5">
        <v>412</v>
      </c>
      <c r="AI14" s="5">
        <v>0</v>
      </c>
      <c r="AJ14" s="6">
        <f t="shared" si="0"/>
        <v>0.93431307354701421</v>
      </c>
      <c r="AK14" s="6">
        <f t="shared" si="1"/>
        <v>0.93431307354701421</v>
      </c>
    </row>
    <row r="15" spans="1:37" x14ac:dyDescent="0.25">
      <c r="A15">
        <v>32</v>
      </c>
      <c r="B15" t="s">
        <v>40</v>
      </c>
      <c r="C15" t="s">
        <v>166</v>
      </c>
      <c r="D15" t="s">
        <v>167</v>
      </c>
      <c r="E15" s="5">
        <v>18347</v>
      </c>
      <c r="F15" s="5">
        <v>98273</v>
      </c>
      <c r="G15" s="5">
        <v>0</v>
      </c>
      <c r="H15" s="5">
        <v>0</v>
      </c>
      <c r="I15" s="5">
        <v>0</v>
      </c>
      <c r="J15" s="5">
        <v>0</v>
      </c>
      <c r="K15" s="5">
        <v>3510</v>
      </c>
      <c r="L15" s="5">
        <v>5196</v>
      </c>
      <c r="M15" s="5">
        <v>0</v>
      </c>
      <c r="N15" s="5">
        <v>3256801804</v>
      </c>
      <c r="O15" s="5">
        <v>1895188307</v>
      </c>
      <c r="P15" s="5">
        <v>0</v>
      </c>
      <c r="Q15" s="5">
        <v>0</v>
      </c>
      <c r="R15" s="5">
        <v>0</v>
      </c>
      <c r="S15" s="5">
        <v>0</v>
      </c>
      <c r="T15" s="5">
        <v>168878</v>
      </c>
      <c r="U15" s="5">
        <v>31529</v>
      </c>
      <c r="V15" s="5">
        <v>0</v>
      </c>
      <c r="W15" s="5">
        <v>48</v>
      </c>
      <c r="X15" s="5">
        <v>34</v>
      </c>
      <c r="Y15" s="5">
        <v>214</v>
      </c>
      <c r="Z15" s="5">
        <v>0</v>
      </c>
      <c r="AA15" s="5">
        <v>32</v>
      </c>
      <c r="AB15" s="5">
        <v>0</v>
      </c>
      <c r="AC15" s="5">
        <v>0</v>
      </c>
      <c r="AD15" s="5">
        <v>0</v>
      </c>
      <c r="AE15" s="5">
        <v>0</v>
      </c>
      <c r="AF15" s="5">
        <v>23</v>
      </c>
      <c r="AG15" s="5">
        <v>351</v>
      </c>
      <c r="AH15" s="5">
        <v>374</v>
      </c>
      <c r="AI15" s="5">
        <v>35</v>
      </c>
      <c r="AJ15" s="6">
        <f t="shared" si="0"/>
        <v>0.76706864926043006</v>
      </c>
      <c r="AK15" s="6">
        <f t="shared" si="1"/>
        <v>0.71989597831660679</v>
      </c>
    </row>
    <row r="16" spans="1:37" x14ac:dyDescent="0.25">
      <c r="A16">
        <v>35</v>
      </c>
      <c r="B16" t="s">
        <v>41</v>
      </c>
      <c r="C16" t="s">
        <v>168</v>
      </c>
      <c r="D16" t="s">
        <v>165</v>
      </c>
      <c r="E16" s="5">
        <v>1327</v>
      </c>
      <c r="F16" s="5">
        <v>4824</v>
      </c>
      <c r="G16" s="5">
        <v>0</v>
      </c>
      <c r="H16" s="5">
        <v>0</v>
      </c>
      <c r="I16" s="5">
        <v>0</v>
      </c>
      <c r="J16" s="5">
        <v>0</v>
      </c>
      <c r="K16" s="5">
        <v>305</v>
      </c>
      <c r="L16" s="5">
        <v>424</v>
      </c>
      <c r="M16" s="5">
        <v>0</v>
      </c>
      <c r="N16" s="5">
        <v>243180461</v>
      </c>
      <c r="O16" s="5">
        <v>60739478</v>
      </c>
      <c r="P16" s="5">
        <v>0</v>
      </c>
      <c r="Q16" s="5">
        <v>0</v>
      </c>
      <c r="R16" s="5">
        <v>0</v>
      </c>
      <c r="S16" s="5">
        <v>0</v>
      </c>
      <c r="T16" s="5">
        <v>19314</v>
      </c>
      <c r="U16" s="5">
        <v>5313</v>
      </c>
      <c r="V16" s="5">
        <v>0</v>
      </c>
      <c r="W16" s="5">
        <v>4</v>
      </c>
      <c r="X16" s="5">
        <v>0</v>
      </c>
      <c r="Y16" s="5">
        <v>16</v>
      </c>
      <c r="Z16" s="5">
        <v>0</v>
      </c>
      <c r="AA16" s="5">
        <v>5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25</v>
      </c>
      <c r="AH16" s="5">
        <v>38</v>
      </c>
      <c r="AI16" s="5">
        <v>8</v>
      </c>
      <c r="AJ16" s="6">
        <f t="shared" si="0"/>
        <v>0.52865753424657536</v>
      </c>
      <c r="AK16" s="6">
        <f t="shared" si="1"/>
        <v>0.34780100937274694</v>
      </c>
    </row>
    <row r="17" spans="1:37" x14ac:dyDescent="0.25">
      <c r="A17">
        <v>37</v>
      </c>
      <c r="B17" t="s">
        <v>42</v>
      </c>
      <c r="C17" t="s">
        <v>171</v>
      </c>
      <c r="D17" t="s">
        <v>171</v>
      </c>
      <c r="E17" s="5">
        <v>9928</v>
      </c>
      <c r="F17" s="5">
        <v>48860</v>
      </c>
      <c r="G17" s="5">
        <v>0</v>
      </c>
      <c r="H17" s="5">
        <v>0</v>
      </c>
      <c r="I17" s="5">
        <v>0</v>
      </c>
      <c r="J17" s="5">
        <v>0</v>
      </c>
      <c r="K17" s="5">
        <v>1337</v>
      </c>
      <c r="L17" s="5">
        <v>1916</v>
      </c>
      <c r="M17" s="5">
        <v>0</v>
      </c>
      <c r="N17" s="5">
        <v>1704202592</v>
      </c>
      <c r="O17" s="5">
        <v>833966206</v>
      </c>
      <c r="P17" s="5">
        <v>0</v>
      </c>
      <c r="Q17" s="5">
        <v>0</v>
      </c>
      <c r="R17" s="5">
        <v>0</v>
      </c>
      <c r="S17" s="5">
        <v>0</v>
      </c>
      <c r="T17" s="5">
        <v>99845</v>
      </c>
      <c r="U17" s="5">
        <v>20288</v>
      </c>
      <c r="V17" s="5">
        <v>0</v>
      </c>
      <c r="W17" s="5">
        <v>35</v>
      </c>
      <c r="X17" s="5">
        <v>34</v>
      </c>
      <c r="Y17" s="5">
        <v>176</v>
      </c>
      <c r="Z17" s="5">
        <v>0</v>
      </c>
      <c r="AA17" s="5">
        <v>34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279</v>
      </c>
      <c r="AH17" s="5">
        <v>388</v>
      </c>
      <c r="AI17" s="5">
        <v>26</v>
      </c>
      <c r="AJ17" s="6">
        <f t="shared" si="0"/>
        <v>0.47979574802376396</v>
      </c>
      <c r="AK17" s="6">
        <f t="shared" si="1"/>
        <v>0.34500776726451066</v>
      </c>
    </row>
    <row r="18" spans="1:37" x14ac:dyDescent="0.25">
      <c r="A18">
        <v>38</v>
      </c>
      <c r="B18" t="s">
        <v>43</v>
      </c>
      <c r="C18" t="s">
        <v>225</v>
      </c>
      <c r="D18" t="s">
        <v>245</v>
      </c>
      <c r="E18" s="5">
        <v>3841</v>
      </c>
      <c r="F18" s="5">
        <v>13132</v>
      </c>
      <c r="G18" s="5">
        <v>0</v>
      </c>
      <c r="H18" s="5">
        <v>0</v>
      </c>
      <c r="I18" s="5">
        <v>0</v>
      </c>
      <c r="J18" s="5">
        <v>0</v>
      </c>
      <c r="K18" s="5">
        <v>427</v>
      </c>
      <c r="L18" s="5">
        <v>791</v>
      </c>
      <c r="M18" s="5">
        <v>0</v>
      </c>
      <c r="N18" s="5">
        <v>436677477</v>
      </c>
      <c r="O18" s="5">
        <v>97076529</v>
      </c>
      <c r="P18" s="5">
        <v>0</v>
      </c>
      <c r="Q18" s="5">
        <v>0</v>
      </c>
      <c r="R18" s="5">
        <v>0</v>
      </c>
      <c r="S18" s="5">
        <v>0</v>
      </c>
      <c r="T18" s="5">
        <v>59071</v>
      </c>
      <c r="U18" s="5">
        <v>17278</v>
      </c>
      <c r="V18" s="5">
        <v>0</v>
      </c>
      <c r="W18" s="5">
        <v>10</v>
      </c>
      <c r="X18" s="5">
        <v>9</v>
      </c>
      <c r="Y18" s="5">
        <v>39</v>
      </c>
      <c r="Z18" s="5">
        <v>0</v>
      </c>
      <c r="AA18" s="5">
        <v>9</v>
      </c>
      <c r="AB18" s="5">
        <v>0</v>
      </c>
      <c r="AC18" s="5">
        <v>0</v>
      </c>
      <c r="AD18" s="5">
        <v>0</v>
      </c>
      <c r="AE18" s="5">
        <v>0</v>
      </c>
      <c r="AF18" s="5">
        <v>15</v>
      </c>
      <c r="AG18" s="5">
        <v>82</v>
      </c>
      <c r="AH18" s="5">
        <v>126</v>
      </c>
      <c r="AI18" s="5">
        <v>11</v>
      </c>
      <c r="AJ18" s="6">
        <f t="shared" si="0"/>
        <v>0.43875709989976613</v>
      </c>
      <c r="AK18" s="6">
        <f t="shared" si="1"/>
        <v>0.28554033485540337</v>
      </c>
    </row>
    <row r="19" spans="1:37" x14ac:dyDescent="0.25">
      <c r="A19">
        <v>39</v>
      </c>
      <c r="B19" t="s">
        <v>44</v>
      </c>
      <c r="C19" t="s">
        <v>226</v>
      </c>
      <c r="D19" t="s">
        <v>173</v>
      </c>
      <c r="E19" s="5">
        <v>5049</v>
      </c>
      <c r="F19" s="5">
        <v>18925</v>
      </c>
      <c r="G19" s="5">
        <v>0</v>
      </c>
      <c r="H19" s="5">
        <v>0</v>
      </c>
      <c r="I19" s="5">
        <v>0</v>
      </c>
      <c r="J19" s="5">
        <v>0</v>
      </c>
      <c r="K19" s="5">
        <v>1392</v>
      </c>
      <c r="L19" s="5">
        <v>3513</v>
      </c>
      <c r="M19" s="5">
        <v>0</v>
      </c>
      <c r="N19" s="5">
        <v>524254938</v>
      </c>
      <c r="O19" s="5">
        <v>206169589</v>
      </c>
      <c r="P19" s="5">
        <v>0</v>
      </c>
      <c r="Q19" s="5">
        <v>0</v>
      </c>
      <c r="R19" s="5">
        <v>0</v>
      </c>
      <c r="S19" s="5">
        <v>0</v>
      </c>
      <c r="T19" s="5">
        <v>48123</v>
      </c>
      <c r="U19" s="5">
        <v>12839</v>
      </c>
      <c r="V19" s="5">
        <v>0</v>
      </c>
      <c r="W19" s="5">
        <v>14</v>
      </c>
      <c r="X19" s="5">
        <v>0</v>
      </c>
      <c r="Y19" s="5">
        <v>60</v>
      </c>
      <c r="Z19" s="5">
        <v>7</v>
      </c>
      <c r="AA19" s="5">
        <v>20</v>
      </c>
      <c r="AB19" s="5">
        <v>0</v>
      </c>
      <c r="AC19" s="5">
        <v>0</v>
      </c>
      <c r="AD19" s="5">
        <v>0</v>
      </c>
      <c r="AE19" s="5">
        <v>0</v>
      </c>
      <c r="AF19" s="5">
        <v>10</v>
      </c>
      <c r="AG19" s="5">
        <v>111</v>
      </c>
      <c r="AH19" s="5">
        <v>111</v>
      </c>
      <c r="AI19" s="5">
        <v>10</v>
      </c>
      <c r="AJ19" s="6">
        <f t="shared" si="0"/>
        <v>0.46711094656300134</v>
      </c>
      <c r="AK19" s="6">
        <f t="shared" si="1"/>
        <v>0.46711094656300134</v>
      </c>
    </row>
    <row r="20" spans="1:37" x14ac:dyDescent="0.25">
      <c r="A20">
        <v>42</v>
      </c>
      <c r="B20" t="s">
        <v>45</v>
      </c>
      <c r="C20" t="s">
        <v>171</v>
      </c>
      <c r="D20" t="s">
        <v>171</v>
      </c>
      <c r="E20" s="5">
        <v>296</v>
      </c>
      <c r="F20" s="5">
        <v>1311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39158848</v>
      </c>
      <c r="O20" s="5">
        <v>12218568</v>
      </c>
      <c r="P20" s="5"/>
      <c r="Q20" s="5">
        <v>0</v>
      </c>
      <c r="R20" s="5"/>
      <c r="S20" s="5"/>
      <c r="T20" s="5">
        <v>4202</v>
      </c>
      <c r="U20" s="5">
        <v>949</v>
      </c>
      <c r="V20" s="5">
        <v>0</v>
      </c>
      <c r="W20" s="5">
        <v>0</v>
      </c>
      <c r="X20" s="5">
        <v>0</v>
      </c>
      <c r="Y20" s="5">
        <v>0</v>
      </c>
      <c r="Z20" s="5">
        <v>30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30</v>
      </c>
      <c r="AH20" s="5">
        <v>30</v>
      </c>
      <c r="AI20" s="5">
        <v>0</v>
      </c>
      <c r="AJ20" s="6">
        <f t="shared" si="0"/>
        <v>0.11972602739726028</v>
      </c>
      <c r="AK20" s="6">
        <f t="shared" si="1"/>
        <v>0.11972602739726028</v>
      </c>
    </row>
    <row r="21" spans="1:37" x14ac:dyDescent="0.25">
      <c r="A21">
        <v>46</v>
      </c>
      <c r="B21" t="s">
        <v>46</v>
      </c>
      <c r="C21" t="s">
        <v>172</v>
      </c>
      <c r="D21" t="s">
        <v>173</v>
      </c>
      <c r="E21" s="5">
        <v>1024</v>
      </c>
      <c r="F21" s="5">
        <v>2249</v>
      </c>
      <c r="G21" s="5">
        <v>110</v>
      </c>
      <c r="H21" s="5">
        <v>1518</v>
      </c>
      <c r="I21" s="5">
        <v>0</v>
      </c>
      <c r="J21" s="5">
        <v>0</v>
      </c>
      <c r="K21" s="5">
        <v>489</v>
      </c>
      <c r="L21" s="5">
        <v>696</v>
      </c>
      <c r="M21" s="5">
        <v>0</v>
      </c>
      <c r="N21" s="5">
        <v>144124588</v>
      </c>
      <c r="O21" s="5">
        <v>34408809</v>
      </c>
      <c r="P21" s="5">
        <v>3259469</v>
      </c>
      <c r="Q21" s="5">
        <v>0</v>
      </c>
      <c r="R21" s="5">
        <v>0</v>
      </c>
      <c r="S21" s="5">
        <v>0</v>
      </c>
      <c r="T21" s="5">
        <v>10406</v>
      </c>
      <c r="U21" s="5">
        <v>4738</v>
      </c>
      <c r="V21" s="5">
        <v>0</v>
      </c>
      <c r="W21" s="5">
        <v>0</v>
      </c>
      <c r="X21" s="5">
        <v>0</v>
      </c>
      <c r="Y21" s="5">
        <v>19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25</v>
      </c>
      <c r="AH21" s="5">
        <v>0</v>
      </c>
      <c r="AI21" s="5">
        <v>0</v>
      </c>
      <c r="AJ21" s="6">
        <f t="shared" si="0"/>
        <v>0.24646575342465754</v>
      </c>
      <c r="AK21" s="6"/>
    </row>
    <row r="22" spans="1:37" x14ac:dyDescent="0.25">
      <c r="A22">
        <v>50</v>
      </c>
      <c r="B22" t="s">
        <v>47</v>
      </c>
      <c r="C22" t="s">
        <v>174</v>
      </c>
      <c r="D22" t="s">
        <v>174</v>
      </c>
      <c r="E22" s="5">
        <v>4949</v>
      </c>
      <c r="F22" s="5">
        <v>21137</v>
      </c>
      <c r="G22" s="5">
        <v>0</v>
      </c>
      <c r="H22" s="5">
        <v>0</v>
      </c>
      <c r="I22" s="5">
        <v>0</v>
      </c>
      <c r="J22" s="5">
        <v>0</v>
      </c>
      <c r="K22" s="5">
        <v>619</v>
      </c>
      <c r="L22" s="5">
        <v>1422</v>
      </c>
      <c r="M22" s="5">
        <v>0</v>
      </c>
      <c r="N22" s="5">
        <v>592444195</v>
      </c>
      <c r="O22" s="5">
        <v>217557272</v>
      </c>
      <c r="P22" s="5"/>
      <c r="Q22" s="5">
        <v>0</v>
      </c>
      <c r="R22" s="5"/>
      <c r="S22" s="5"/>
      <c r="T22" s="5">
        <v>57560</v>
      </c>
      <c r="U22" s="5">
        <v>13477</v>
      </c>
      <c r="V22" s="5">
        <v>0</v>
      </c>
      <c r="W22" s="5">
        <v>14</v>
      </c>
      <c r="X22" s="5">
        <v>0</v>
      </c>
      <c r="Y22" s="5">
        <v>55</v>
      </c>
      <c r="Z22" s="5">
        <v>0</v>
      </c>
      <c r="AA22" s="5">
        <v>15</v>
      </c>
      <c r="AB22" s="5">
        <v>8</v>
      </c>
      <c r="AC22" s="5">
        <v>0</v>
      </c>
      <c r="AD22" s="5">
        <v>0</v>
      </c>
      <c r="AE22" s="5">
        <v>0</v>
      </c>
      <c r="AF22" s="5">
        <v>0</v>
      </c>
      <c r="AG22" s="5">
        <v>92</v>
      </c>
      <c r="AH22" s="5">
        <v>142</v>
      </c>
      <c r="AI22" s="5">
        <v>0</v>
      </c>
      <c r="AJ22" s="6">
        <f t="shared" si="0"/>
        <v>0.6294520547945206</v>
      </c>
      <c r="AK22" s="6">
        <f t="shared" si="1"/>
        <v>0.40781400733166118</v>
      </c>
    </row>
    <row r="23" spans="1:37" x14ac:dyDescent="0.25">
      <c r="A23">
        <v>54</v>
      </c>
      <c r="B23" t="s">
        <v>48</v>
      </c>
      <c r="C23" t="s">
        <v>227</v>
      </c>
      <c r="D23" t="s">
        <v>245</v>
      </c>
      <c r="E23" s="5">
        <v>234</v>
      </c>
      <c r="F23" s="5">
        <v>647</v>
      </c>
      <c r="G23" s="5">
        <v>138</v>
      </c>
      <c r="H23" s="5">
        <v>7469</v>
      </c>
      <c r="I23" s="5">
        <v>0</v>
      </c>
      <c r="J23" s="5">
        <v>0</v>
      </c>
      <c r="K23" s="5">
        <v>45</v>
      </c>
      <c r="L23" s="5">
        <v>67</v>
      </c>
      <c r="M23" s="5">
        <v>0</v>
      </c>
      <c r="N23" s="5">
        <v>54518158</v>
      </c>
      <c r="O23" s="5">
        <v>8071704</v>
      </c>
      <c r="P23" s="5">
        <v>2839653</v>
      </c>
      <c r="Q23" s="5">
        <v>0</v>
      </c>
      <c r="R23" s="5">
        <v>0</v>
      </c>
      <c r="S23" s="5">
        <v>0</v>
      </c>
      <c r="T23" s="5">
        <v>6742</v>
      </c>
      <c r="U23" s="5">
        <v>2438</v>
      </c>
      <c r="V23" s="5">
        <v>0</v>
      </c>
      <c r="W23" s="5">
        <v>0</v>
      </c>
      <c r="X23" s="5">
        <v>0</v>
      </c>
      <c r="Y23" s="5">
        <v>17</v>
      </c>
      <c r="Z23" s="5">
        <v>0</v>
      </c>
      <c r="AA23" s="5">
        <v>0</v>
      </c>
      <c r="AB23" s="5">
        <v>0</v>
      </c>
      <c r="AC23" s="5">
        <v>0</v>
      </c>
      <c r="AD23" s="5">
        <v>20</v>
      </c>
      <c r="AE23" s="5">
        <v>0</v>
      </c>
      <c r="AF23" s="5">
        <v>0</v>
      </c>
      <c r="AG23" s="5">
        <v>37</v>
      </c>
      <c r="AH23" s="5">
        <v>37</v>
      </c>
      <c r="AI23" s="5">
        <v>0</v>
      </c>
      <c r="AJ23" s="6">
        <f t="shared" si="0"/>
        <v>0.10427074939564868</v>
      </c>
      <c r="AK23" s="6">
        <f t="shared" si="1"/>
        <v>0.10427074939564868</v>
      </c>
    </row>
    <row r="24" spans="1:37" x14ac:dyDescent="0.25">
      <c r="A24">
        <v>56</v>
      </c>
      <c r="B24" t="s">
        <v>49</v>
      </c>
      <c r="C24" t="s">
        <v>230</v>
      </c>
      <c r="D24" t="s">
        <v>246</v>
      </c>
      <c r="E24" s="5">
        <v>202</v>
      </c>
      <c r="F24" s="5">
        <v>549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35674382</v>
      </c>
      <c r="O24" s="5">
        <v>3576259</v>
      </c>
      <c r="P24" s="5"/>
      <c r="Q24" s="5">
        <v>0</v>
      </c>
      <c r="R24" s="5"/>
      <c r="S24" s="5"/>
      <c r="T24" s="5">
        <v>5476</v>
      </c>
      <c r="U24" s="5">
        <v>2015</v>
      </c>
      <c r="V24" s="5">
        <v>0</v>
      </c>
      <c r="W24" s="5">
        <v>0</v>
      </c>
      <c r="X24" s="5">
        <v>0</v>
      </c>
      <c r="Y24" s="5">
        <v>10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10</v>
      </c>
      <c r="AH24" s="5">
        <v>10</v>
      </c>
      <c r="AI24" s="5">
        <v>0</v>
      </c>
      <c r="AJ24" s="6">
        <f t="shared" si="0"/>
        <v>0.15041095890410958</v>
      </c>
      <c r="AK24" s="6">
        <f t="shared" si="1"/>
        <v>0.15041095890410958</v>
      </c>
    </row>
    <row r="25" spans="1:37" x14ac:dyDescent="0.25">
      <c r="A25">
        <v>58</v>
      </c>
      <c r="B25" t="s">
        <v>50</v>
      </c>
      <c r="C25" t="s">
        <v>175</v>
      </c>
      <c r="D25" t="s">
        <v>175</v>
      </c>
      <c r="E25" s="5">
        <v>12624</v>
      </c>
      <c r="F25" s="5">
        <v>52406</v>
      </c>
      <c r="G25" s="5">
        <v>0</v>
      </c>
      <c r="H25" s="5">
        <v>0</v>
      </c>
      <c r="I25" s="5">
        <v>0</v>
      </c>
      <c r="J25" s="5">
        <v>0</v>
      </c>
      <c r="K25" s="5">
        <v>2373</v>
      </c>
      <c r="L25" s="5">
        <v>3337</v>
      </c>
      <c r="M25" s="5">
        <v>0</v>
      </c>
      <c r="N25" s="5">
        <v>1472516466</v>
      </c>
      <c r="O25" s="5">
        <v>433697129</v>
      </c>
      <c r="P25" s="5">
        <v>0</v>
      </c>
      <c r="Q25" s="5">
        <v>0</v>
      </c>
      <c r="R25" s="5">
        <v>0</v>
      </c>
      <c r="S25" s="5">
        <v>0</v>
      </c>
      <c r="T25" s="5">
        <v>177932</v>
      </c>
      <c r="U25" s="5">
        <v>42862</v>
      </c>
      <c r="V25" s="5">
        <v>0</v>
      </c>
      <c r="W25" s="5">
        <v>18</v>
      </c>
      <c r="X25" s="5">
        <v>20</v>
      </c>
      <c r="Y25" s="5">
        <v>122</v>
      </c>
      <c r="Z25" s="5">
        <v>16</v>
      </c>
      <c r="AA25" s="5">
        <v>32</v>
      </c>
      <c r="AB25" s="5">
        <v>0</v>
      </c>
      <c r="AC25" s="5">
        <v>18</v>
      </c>
      <c r="AD25" s="5">
        <v>0</v>
      </c>
      <c r="AE25" s="5">
        <v>0</v>
      </c>
      <c r="AF25" s="5">
        <v>0</v>
      </c>
      <c r="AG25" s="5">
        <v>226</v>
      </c>
      <c r="AH25" s="5">
        <v>226</v>
      </c>
      <c r="AI25" s="5">
        <v>32</v>
      </c>
      <c r="AJ25" s="6">
        <f t="shared" si="0"/>
        <v>0.6353012486361983</v>
      </c>
      <c r="AK25" s="6">
        <f t="shared" si="1"/>
        <v>0.6353012486361983</v>
      </c>
    </row>
    <row r="26" spans="1:37" x14ac:dyDescent="0.25">
      <c r="A26">
        <v>63</v>
      </c>
      <c r="B26" t="s">
        <v>51</v>
      </c>
      <c r="C26" t="s">
        <v>176</v>
      </c>
      <c r="D26" t="s">
        <v>177</v>
      </c>
      <c r="E26" s="5">
        <v>2491</v>
      </c>
      <c r="F26" s="5">
        <v>9303</v>
      </c>
      <c r="G26" s="5">
        <v>0</v>
      </c>
      <c r="H26" s="5">
        <v>0</v>
      </c>
      <c r="I26" s="5">
        <v>321</v>
      </c>
      <c r="J26" s="5">
        <v>3247</v>
      </c>
      <c r="K26" s="5">
        <v>342</v>
      </c>
      <c r="L26" s="5">
        <v>678</v>
      </c>
      <c r="M26" s="5">
        <v>0</v>
      </c>
      <c r="N26" s="5">
        <v>353573041</v>
      </c>
      <c r="O26" s="5">
        <v>122856374</v>
      </c>
      <c r="P26" s="5">
        <v>0</v>
      </c>
      <c r="Q26" s="5">
        <v>0</v>
      </c>
      <c r="R26" s="5">
        <v>0</v>
      </c>
      <c r="S26" s="5">
        <v>5395418</v>
      </c>
      <c r="T26" s="5">
        <v>28003</v>
      </c>
      <c r="U26" s="5">
        <v>7498</v>
      </c>
      <c r="V26" s="5">
        <v>0</v>
      </c>
      <c r="W26" s="5">
        <v>8</v>
      </c>
      <c r="X26" s="5">
        <v>0</v>
      </c>
      <c r="Y26" s="5">
        <v>32</v>
      </c>
      <c r="Z26" s="5">
        <v>0</v>
      </c>
      <c r="AA26" s="5">
        <v>5</v>
      </c>
      <c r="AB26" s="5">
        <v>0</v>
      </c>
      <c r="AC26" s="5">
        <v>0</v>
      </c>
      <c r="AD26" s="5">
        <v>0</v>
      </c>
      <c r="AE26" s="5">
        <v>4</v>
      </c>
      <c r="AF26" s="5">
        <v>0</v>
      </c>
      <c r="AG26" s="5">
        <v>49</v>
      </c>
      <c r="AH26" s="5">
        <v>140</v>
      </c>
      <c r="AI26" s="5">
        <v>12</v>
      </c>
      <c r="AJ26" s="6">
        <f t="shared" si="0"/>
        <v>0.56639269406392689</v>
      </c>
      <c r="AK26" s="6">
        <f t="shared" si="1"/>
        <v>0.18740934730056405</v>
      </c>
    </row>
    <row r="27" spans="1:37" x14ac:dyDescent="0.25">
      <c r="A27">
        <v>78</v>
      </c>
      <c r="B27" t="s">
        <v>52</v>
      </c>
      <c r="C27" t="s">
        <v>178</v>
      </c>
      <c r="D27" t="s">
        <v>179</v>
      </c>
      <c r="E27" s="5">
        <v>2969</v>
      </c>
      <c r="F27" s="5">
        <v>9171</v>
      </c>
      <c r="G27" s="5">
        <v>0</v>
      </c>
      <c r="H27" s="5">
        <v>0</v>
      </c>
      <c r="I27" s="5">
        <v>0</v>
      </c>
      <c r="J27" s="5">
        <v>0</v>
      </c>
      <c r="K27" s="5">
        <v>984</v>
      </c>
      <c r="L27" s="5">
        <v>1615</v>
      </c>
      <c r="M27" s="5">
        <v>0</v>
      </c>
      <c r="N27" s="5">
        <v>277532044</v>
      </c>
      <c r="O27" s="5">
        <v>96939718</v>
      </c>
      <c r="P27" s="5">
        <v>0</v>
      </c>
      <c r="Q27" s="5">
        <v>0</v>
      </c>
      <c r="R27" s="5">
        <v>0</v>
      </c>
      <c r="S27" s="5">
        <v>0</v>
      </c>
      <c r="T27" s="5">
        <v>26256</v>
      </c>
      <c r="U27" s="5">
        <v>8500</v>
      </c>
      <c r="V27" s="5">
        <v>0</v>
      </c>
      <c r="W27" s="5">
        <v>0</v>
      </c>
      <c r="X27" s="5">
        <v>12</v>
      </c>
      <c r="Y27" s="5">
        <v>0</v>
      </c>
      <c r="Z27" s="5">
        <v>0</v>
      </c>
      <c r="AA27" s="5">
        <v>11</v>
      </c>
      <c r="AB27" s="5">
        <v>0</v>
      </c>
      <c r="AC27" s="5">
        <v>0</v>
      </c>
      <c r="AD27" s="5">
        <v>23</v>
      </c>
      <c r="AE27" s="5">
        <v>0</v>
      </c>
      <c r="AF27" s="5">
        <v>0</v>
      </c>
      <c r="AG27" s="5">
        <v>46</v>
      </c>
      <c r="AH27" s="5">
        <v>50</v>
      </c>
      <c r="AI27" s="5">
        <v>11</v>
      </c>
      <c r="AJ27" s="6">
        <f t="shared" si="0"/>
        <v>1.0924359737939249</v>
      </c>
      <c r="AK27" s="6">
        <f t="shared" si="1"/>
        <v>0.9305936073059361</v>
      </c>
    </row>
    <row r="28" spans="1:37" x14ac:dyDescent="0.25">
      <c r="A28">
        <v>81</v>
      </c>
      <c r="B28" t="s">
        <v>53</v>
      </c>
      <c r="C28" t="s">
        <v>231</v>
      </c>
      <c r="D28" t="s">
        <v>167</v>
      </c>
      <c r="E28" s="5">
        <v>18877</v>
      </c>
      <c r="F28" s="5">
        <v>100100</v>
      </c>
      <c r="G28" s="5">
        <v>0</v>
      </c>
      <c r="H28" s="5">
        <v>0</v>
      </c>
      <c r="I28" s="5">
        <v>0</v>
      </c>
      <c r="J28" s="5">
        <v>0</v>
      </c>
      <c r="K28" s="5">
        <v>2331</v>
      </c>
      <c r="L28" s="5">
        <v>3417</v>
      </c>
      <c r="M28" s="5">
        <v>0</v>
      </c>
      <c r="N28" s="5">
        <v>2181103296</v>
      </c>
      <c r="O28" s="5">
        <v>1127532968</v>
      </c>
      <c r="P28" s="5">
        <v>0</v>
      </c>
      <c r="Q28" s="5">
        <v>0</v>
      </c>
      <c r="R28" s="5">
        <v>0</v>
      </c>
      <c r="S28" s="5">
        <v>0</v>
      </c>
      <c r="T28" s="5">
        <v>193634</v>
      </c>
      <c r="U28" s="5">
        <v>36516</v>
      </c>
      <c r="V28" s="5">
        <v>0</v>
      </c>
      <c r="W28" s="5">
        <v>79</v>
      </c>
      <c r="X28" s="5">
        <v>40</v>
      </c>
      <c r="Y28" s="5">
        <v>129</v>
      </c>
      <c r="Z28" s="5">
        <v>0</v>
      </c>
      <c r="AA28" s="5">
        <v>32</v>
      </c>
      <c r="AB28" s="5">
        <v>48</v>
      </c>
      <c r="AC28" s="5">
        <v>0</v>
      </c>
      <c r="AD28" s="5">
        <v>0</v>
      </c>
      <c r="AE28" s="5">
        <v>0</v>
      </c>
      <c r="AF28" s="5">
        <v>31</v>
      </c>
      <c r="AG28" s="5">
        <v>359</v>
      </c>
      <c r="AH28" s="5">
        <v>375</v>
      </c>
      <c r="AI28" s="5">
        <v>17</v>
      </c>
      <c r="AJ28" s="6">
        <f t="shared" si="0"/>
        <v>0.76391803716564277</v>
      </c>
      <c r="AK28" s="6">
        <f t="shared" si="1"/>
        <v>0.73132420091324202</v>
      </c>
    </row>
    <row r="29" spans="1:37" x14ac:dyDescent="0.25">
      <c r="A29">
        <v>82</v>
      </c>
      <c r="B29" t="s">
        <v>54</v>
      </c>
      <c r="C29" t="s">
        <v>232</v>
      </c>
      <c r="D29" t="s">
        <v>228</v>
      </c>
      <c r="E29" s="5">
        <v>30</v>
      </c>
      <c r="F29" s="5">
        <v>70</v>
      </c>
      <c r="G29" s="5">
        <v>341</v>
      </c>
      <c r="H29" s="5">
        <v>7113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5668064</v>
      </c>
      <c r="O29" s="5">
        <v>2162369</v>
      </c>
      <c r="P29" s="5">
        <v>1675907</v>
      </c>
      <c r="Q29" s="5">
        <v>0</v>
      </c>
      <c r="R29" s="5">
        <v>0</v>
      </c>
      <c r="S29" s="5">
        <v>0</v>
      </c>
      <c r="T29" s="5">
        <v>816</v>
      </c>
      <c r="U29" s="5">
        <v>350</v>
      </c>
      <c r="V29" s="5">
        <v>0</v>
      </c>
      <c r="W29" s="5">
        <v>0</v>
      </c>
      <c r="X29" s="5">
        <v>0</v>
      </c>
      <c r="Y29" s="5">
        <v>25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25</v>
      </c>
      <c r="AH29" s="5">
        <v>0</v>
      </c>
      <c r="AI29" s="5">
        <v>0</v>
      </c>
      <c r="AJ29" s="6">
        <f t="shared" si="0"/>
        <v>7.6712328767123287E-3</v>
      </c>
      <c r="AK29" s="6"/>
    </row>
    <row r="30" spans="1:37" x14ac:dyDescent="0.25">
      <c r="A30">
        <v>84</v>
      </c>
      <c r="B30" t="s">
        <v>55</v>
      </c>
      <c r="C30" t="s">
        <v>180</v>
      </c>
      <c r="D30" t="s">
        <v>181</v>
      </c>
      <c r="E30" s="5">
        <v>27557</v>
      </c>
      <c r="F30" s="5">
        <v>159296</v>
      </c>
      <c r="G30" s="5">
        <v>0</v>
      </c>
      <c r="H30" s="5">
        <v>0</v>
      </c>
      <c r="I30" s="5">
        <v>0</v>
      </c>
      <c r="J30" s="5">
        <v>0</v>
      </c>
      <c r="K30" s="5">
        <v>4431</v>
      </c>
      <c r="L30" s="5">
        <v>5642</v>
      </c>
      <c r="M30" s="5">
        <v>0</v>
      </c>
      <c r="N30" s="5">
        <v>2484104698</v>
      </c>
      <c r="O30" s="5">
        <v>1559081702</v>
      </c>
      <c r="P30" s="5"/>
      <c r="Q30" s="5">
        <v>0</v>
      </c>
      <c r="R30" s="5"/>
      <c r="S30" s="5"/>
      <c r="T30" s="5">
        <v>253808</v>
      </c>
      <c r="U30" s="5">
        <v>43907</v>
      </c>
      <c r="V30" s="5">
        <v>0</v>
      </c>
      <c r="W30" s="5">
        <v>64</v>
      </c>
      <c r="X30" s="5">
        <v>141</v>
      </c>
      <c r="Y30" s="5">
        <v>233</v>
      </c>
      <c r="Z30" s="5">
        <v>13</v>
      </c>
      <c r="AA30" s="5">
        <v>46</v>
      </c>
      <c r="AB30" s="5">
        <v>19</v>
      </c>
      <c r="AC30" s="5">
        <v>0</v>
      </c>
      <c r="AD30" s="5">
        <v>0</v>
      </c>
      <c r="AE30" s="5">
        <v>14</v>
      </c>
      <c r="AF30" s="5">
        <v>0</v>
      </c>
      <c r="AG30" s="5">
        <v>530</v>
      </c>
      <c r="AH30" s="5">
        <v>571</v>
      </c>
      <c r="AI30" s="5">
        <v>29</v>
      </c>
      <c r="AJ30" s="6">
        <f t="shared" si="0"/>
        <v>0.84578952957417441</v>
      </c>
      <c r="AK30" s="6">
        <f t="shared" si="1"/>
        <v>0.78353213152652423</v>
      </c>
    </row>
    <row r="31" spans="1:37" x14ac:dyDescent="0.25">
      <c r="A31">
        <v>85</v>
      </c>
      <c r="B31" t="s">
        <v>56</v>
      </c>
      <c r="C31" t="s">
        <v>182</v>
      </c>
      <c r="D31" t="s">
        <v>183</v>
      </c>
      <c r="E31" s="5">
        <v>975</v>
      </c>
      <c r="F31" s="5">
        <v>2851</v>
      </c>
      <c r="G31" s="5">
        <v>10</v>
      </c>
      <c r="H31" s="5">
        <v>152</v>
      </c>
      <c r="I31" s="5">
        <v>0</v>
      </c>
      <c r="J31" s="5">
        <v>0</v>
      </c>
      <c r="K31" s="5">
        <v>88</v>
      </c>
      <c r="L31" s="5">
        <v>197</v>
      </c>
      <c r="M31" s="5">
        <v>0</v>
      </c>
      <c r="N31" s="5">
        <v>256135793</v>
      </c>
      <c r="O31" s="5">
        <v>36422817</v>
      </c>
      <c r="P31" s="5">
        <v>264632</v>
      </c>
      <c r="Q31" s="5">
        <v>0</v>
      </c>
      <c r="R31" s="5">
        <v>0</v>
      </c>
      <c r="S31" s="5">
        <v>0</v>
      </c>
      <c r="T31" s="5">
        <v>20196</v>
      </c>
      <c r="U31" s="5">
        <v>6907</v>
      </c>
      <c r="V31" s="5">
        <v>0</v>
      </c>
      <c r="W31" s="5">
        <v>6</v>
      </c>
      <c r="X31" s="5">
        <v>0</v>
      </c>
      <c r="Y31" s="5">
        <v>10</v>
      </c>
      <c r="Z31" s="5">
        <v>0</v>
      </c>
      <c r="AA31" s="5">
        <v>4</v>
      </c>
      <c r="AB31" s="5">
        <v>0</v>
      </c>
      <c r="AC31" s="5">
        <v>0</v>
      </c>
      <c r="AD31" s="5">
        <v>5</v>
      </c>
      <c r="AE31" s="5">
        <v>0</v>
      </c>
      <c r="AF31" s="5">
        <v>0</v>
      </c>
      <c r="AG31" s="5">
        <v>25</v>
      </c>
      <c r="AH31" s="5">
        <v>4</v>
      </c>
      <c r="AI31" s="5">
        <v>4</v>
      </c>
      <c r="AJ31" s="6">
        <f t="shared" si="0"/>
        <v>0.39054794520547947</v>
      </c>
      <c r="AK31" s="6">
        <f t="shared" si="1"/>
        <v>-7.8109589041095893</v>
      </c>
    </row>
    <row r="32" spans="1:37" x14ac:dyDescent="0.25">
      <c r="A32">
        <v>96</v>
      </c>
      <c r="B32" t="s">
        <v>57</v>
      </c>
      <c r="C32" t="s">
        <v>184</v>
      </c>
      <c r="D32" t="s">
        <v>181</v>
      </c>
      <c r="E32" s="5">
        <v>163</v>
      </c>
      <c r="F32" s="5">
        <v>491</v>
      </c>
      <c r="G32" s="5">
        <v>101</v>
      </c>
      <c r="H32" s="5">
        <v>1412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24922978</v>
      </c>
      <c r="O32" s="5">
        <v>6899928</v>
      </c>
      <c r="P32" s="5"/>
      <c r="Q32" s="5">
        <v>0</v>
      </c>
      <c r="R32" s="5"/>
      <c r="S32" s="5"/>
      <c r="T32" s="5">
        <v>1774</v>
      </c>
      <c r="U32" s="5">
        <v>589</v>
      </c>
      <c r="V32" s="5">
        <v>0</v>
      </c>
      <c r="W32" s="5">
        <v>2</v>
      </c>
      <c r="X32" s="5">
        <v>0</v>
      </c>
      <c r="Y32" s="5">
        <v>17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25</v>
      </c>
      <c r="AH32" s="5">
        <v>25</v>
      </c>
      <c r="AI32" s="5">
        <v>0</v>
      </c>
      <c r="AJ32" s="6">
        <f t="shared" si="0"/>
        <v>5.3808219178082192E-2</v>
      </c>
      <c r="AK32" s="6">
        <f t="shared" si="1"/>
        <v>5.3808219178082192E-2</v>
      </c>
    </row>
    <row r="33" spans="1:37" x14ac:dyDescent="0.25">
      <c r="A33">
        <v>104</v>
      </c>
      <c r="B33" t="s">
        <v>58</v>
      </c>
      <c r="C33" t="s">
        <v>184</v>
      </c>
      <c r="D33" t="s">
        <v>181</v>
      </c>
      <c r="E33" s="5">
        <v>692</v>
      </c>
      <c r="F33" s="5">
        <v>2719</v>
      </c>
      <c r="G33" s="5">
        <v>0</v>
      </c>
      <c r="H33" s="5">
        <v>0</v>
      </c>
      <c r="I33" s="5">
        <v>459</v>
      </c>
      <c r="J33" s="5">
        <v>4077</v>
      </c>
      <c r="K33" s="5">
        <v>0</v>
      </c>
      <c r="L33" s="5">
        <v>0</v>
      </c>
      <c r="M33" s="5">
        <v>0</v>
      </c>
      <c r="N33" s="5">
        <v>120472761</v>
      </c>
      <c r="O33" s="5">
        <v>31751670</v>
      </c>
      <c r="P33" s="5">
        <v>0</v>
      </c>
      <c r="Q33" s="5">
        <v>0</v>
      </c>
      <c r="R33" s="5">
        <v>0</v>
      </c>
      <c r="S33" s="5">
        <v>4337568</v>
      </c>
      <c r="T33" s="5">
        <v>11949</v>
      </c>
      <c r="U33" s="5">
        <v>3041</v>
      </c>
      <c r="V33" s="5">
        <v>0</v>
      </c>
      <c r="W33" s="5">
        <v>4</v>
      </c>
      <c r="X33" s="5">
        <v>0</v>
      </c>
      <c r="Y33" s="5">
        <v>26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36</v>
      </c>
      <c r="AF33" s="5">
        <v>0</v>
      </c>
      <c r="AG33" s="5">
        <v>66</v>
      </c>
      <c r="AH33" s="5">
        <v>112</v>
      </c>
      <c r="AI33" s="5">
        <v>0</v>
      </c>
      <c r="AJ33" s="6">
        <f t="shared" si="0"/>
        <v>0.24831050228310503</v>
      </c>
      <c r="AK33" s="6">
        <f t="shared" si="1"/>
        <v>9.801730353280462E-2</v>
      </c>
    </row>
    <row r="34" spans="1:37" x14ac:dyDescent="0.25">
      <c r="A34">
        <v>107</v>
      </c>
      <c r="B34" t="s">
        <v>59</v>
      </c>
      <c r="C34" t="s">
        <v>233</v>
      </c>
      <c r="D34" t="s">
        <v>197</v>
      </c>
      <c r="E34" s="5">
        <v>198</v>
      </c>
      <c r="F34" s="5">
        <v>699</v>
      </c>
      <c r="G34" s="5">
        <v>127</v>
      </c>
      <c r="H34" s="5">
        <v>15916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39011156</v>
      </c>
      <c r="O34" s="5">
        <v>10403509</v>
      </c>
      <c r="P34" s="5">
        <v>6428010</v>
      </c>
      <c r="Q34" s="5">
        <v>0</v>
      </c>
      <c r="R34" s="5">
        <v>0</v>
      </c>
      <c r="S34" s="5">
        <v>0</v>
      </c>
      <c r="T34" s="5">
        <v>6859</v>
      </c>
      <c r="U34" s="5">
        <v>1943</v>
      </c>
      <c r="V34" s="5">
        <v>0</v>
      </c>
      <c r="W34" s="5">
        <v>0</v>
      </c>
      <c r="X34" s="5">
        <v>0</v>
      </c>
      <c r="Y34" s="5">
        <v>18</v>
      </c>
      <c r="Z34" s="5">
        <v>0</v>
      </c>
      <c r="AA34" s="5">
        <v>0</v>
      </c>
      <c r="AB34" s="5">
        <v>0</v>
      </c>
      <c r="AC34" s="5">
        <v>0</v>
      </c>
      <c r="AD34" s="5">
        <v>42</v>
      </c>
      <c r="AE34" s="5">
        <v>0</v>
      </c>
      <c r="AF34" s="5">
        <v>0</v>
      </c>
      <c r="AG34" s="5">
        <v>60</v>
      </c>
      <c r="AH34" s="5">
        <v>67</v>
      </c>
      <c r="AI34" s="5">
        <v>0</v>
      </c>
      <c r="AJ34" s="6">
        <f t="shared" si="0"/>
        <v>0.10639269406392694</v>
      </c>
      <c r="AK34" s="6">
        <f t="shared" si="1"/>
        <v>7.6602739726027394E-2</v>
      </c>
    </row>
    <row r="35" spans="1:37" x14ac:dyDescent="0.25">
      <c r="A35">
        <v>111</v>
      </c>
      <c r="B35" t="s">
        <v>60</v>
      </c>
      <c r="C35" t="s">
        <v>234</v>
      </c>
      <c r="D35" t="s">
        <v>247</v>
      </c>
      <c r="E35" s="5">
        <v>13</v>
      </c>
      <c r="F35" s="5">
        <v>30</v>
      </c>
      <c r="G35" s="5">
        <v>23</v>
      </c>
      <c r="H35" s="5">
        <v>1297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10507628</v>
      </c>
      <c r="O35" s="5">
        <v>1113991</v>
      </c>
      <c r="P35" s="5">
        <v>558823</v>
      </c>
      <c r="Q35" s="5">
        <v>0</v>
      </c>
      <c r="R35" s="5">
        <v>0</v>
      </c>
      <c r="S35" s="5">
        <v>0</v>
      </c>
      <c r="T35" s="5">
        <v>568</v>
      </c>
      <c r="U35" s="5">
        <v>246</v>
      </c>
      <c r="V35" s="5">
        <v>0</v>
      </c>
      <c r="W35" s="5">
        <v>0</v>
      </c>
      <c r="X35" s="5">
        <v>0</v>
      </c>
      <c r="Y35" s="5">
        <v>12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12</v>
      </c>
      <c r="AH35" s="5">
        <v>20</v>
      </c>
      <c r="AI35" s="5">
        <v>0</v>
      </c>
      <c r="AJ35" s="6">
        <f t="shared" si="0"/>
        <v>6.8493150684931503E-3</v>
      </c>
      <c r="AK35" s="6">
        <f t="shared" si="1"/>
        <v>4.10958904109589E-3</v>
      </c>
    </row>
    <row r="36" spans="1:37" x14ac:dyDescent="0.25">
      <c r="A36">
        <v>126</v>
      </c>
      <c r="B36" t="s">
        <v>61</v>
      </c>
      <c r="C36" t="s">
        <v>164</v>
      </c>
      <c r="D36" t="s">
        <v>165</v>
      </c>
      <c r="E36" s="5">
        <v>5543</v>
      </c>
      <c r="F36" s="5">
        <v>26204</v>
      </c>
      <c r="G36" s="5">
        <v>0</v>
      </c>
      <c r="H36" s="5">
        <v>0</v>
      </c>
      <c r="I36" s="5">
        <v>0</v>
      </c>
      <c r="J36" s="5">
        <v>0</v>
      </c>
      <c r="K36" s="5">
        <v>731</v>
      </c>
      <c r="L36" s="5">
        <v>1156</v>
      </c>
      <c r="M36" s="5">
        <v>0</v>
      </c>
      <c r="N36" s="5">
        <v>1006193367</v>
      </c>
      <c r="O36" s="5">
        <v>388827055</v>
      </c>
      <c r="P36" s="5">
        <v>0</v>
      </c>
      <c r="Q36" s="5">
        <v>0</v>
      </c>
      <c r="R36" s="5">
        <v>0</v>
      </c>
      <c r="S36" s="5">
        <v>0</v>
      </c>
      <c r="T36" s="5">
        <v>67810</v>
      </c>
      <c r="U36" s="5">
        <v>14344</v>
      </c>
      <c r="V36" s="5">
        <v>0</v>
      </c>
      <c r="W36" s="5">
        <v>10</v>
      </c>
      <c r="X36" s="5">
        <v>21</v>
      </c>
      <c r="Y36" s="5">
        <v>65</v>
      </c>
      <c r="Z36" s="5">
        <v>0</v>
      </c>
      <c r="AA36" s="5">
        <v>14</v>
      </c>
      <c r="AB36" s="5">
        <v>0</v>
      </c>
      <c r="AC36" s="5">
        <v>0</v>
      </c>
      <c r="AD36" s="5">
        <v>0</v>
      </c>
      <c r="AE36" s="5">
        <v>0</v>
      </c>
      <c r="AF36" s="5">
        <v>5</v>
      </c>
      <c r="AG36" s="5">
        <v>115</v>
      </c>
      <c r="AH36" s="5">
        <v>133</v>
      </c>
      <c r="AI36" s="5">
        <v>16</v>
      </c>
      <c r="AJ36" s="6">
        <f t="shared" si="0"/>
        <v>0.62427635497319833</v>
      </c>
      <c r="AK36" s="6">
        <f t="shared" si="1"/>
        <v>0.53978782572870532</v>
      </c>
    </row>
    <row r="37" spans="1:37" x14ac:dyDescent="0.25">
      <c r="A37">
        <v>128</v>
      </c>
      <c r="B37" t="s">
        <v>62</v>
      </c>
      <c r="C37" t="s">
        <v>164</v>
      </c>
      <c r="D37" t="s">
        <v>165</v>
      </c>
      <c r="E37" s="5">
        <v>22177</v>
      </c>
      <c r="F37" s="5">
        <v>154203</v>
      </c>
      <c r="G37" s="5">
        <v>0</v>
      </c>
      <c r="H37" s="5">
        <v>0</v>
      </c>
      <c r="I37" s="5">
        <v>0</v>
      </c>
      <c r="J37" s="5">
        <v>0</v>
      </c>
      <c r="K37" s="5">
        <v>1942</v>
      </c>
      <c r="L37" s="5">
        <v>3853</v>
      </c>
      <c r="M37" s="5">
        <v>0</v>
      </c>
      <c r="N37" s="5">
        <v>3535608066</v>
      </c>
      <c r="O37" s="5">
        <v>1861451508</v>
      </c>
      <c r="P37" s="5">
        <v>0</v>
      </c>
      <c r="Q37" s="5">
        <v>0</v>
      </c>
      <c r="R37" s="5">
        <v>0</v>
      </c>
      <c r="S37" s="5">
        <v>0</v>
      </c>
      <c r="T37" s="5">
        <v>292890</v>
      </c>
      <c r="U37" s="5">
        <v>42123</v>
      </c>
      <c r="V37" s="5">
        <v>0</v>
      </c>
      <c r="W37" s="5">
        <v>141</v>
      </c>
      <c r="X37" s="5">
        <v>351</v>
      </c>
      <c r="Y37" s="5">
        <v>89</v>
      </c>
      <c r="Z37" s="5">
        <v>0</v>
      </c>
      <c r="AA37" s="5">
        <v>41</v>
      </c>
      <c r="AB37" s="5">
        <v>21</v>
      </c>
      <c r="AC37" s="5">
        <v>37</v>
      </c>
      <c r="AD37" s="5">
        <v>0</v>
      </c>
      <c r="AE37" s="5">
        <v>0</v>
      </c>
      <c r="AF37" s="5">
        <v>3</v>
      </c>
      <c r="AG37" s="5">
        <v>683</v>
      </c>
      <c r="AH37" s="5">
        <v>683</v>
      </c>
      <c r="AI37" s="5">
        <v>48</v>
      </c>
      <c r="AJ37" s="6">
        <f t="shared" si="0"/>
        <v>0.61855632884734957</v>
      </c>
      <c r="AK37" s="6">
        <f t="shared" si="1"/>
        <v>0.61855632884734957</v>
      </c>
    </row>
    <row r="38" spans="1:37" x14ac:dyDescent="0.25">
      <c r="A38">
        <v>129</v>
      </c>
      <c r="B38" t="s">
        <v>63</v>
      </c>
      <c r="C38" t="s">
        <v>229</v>
      </c>
      <c r="D38" t="s">
        <v>248</v>
      </c>
      <c r="E38" s="5">
        <v>13</v>
      </c>
      <c r="F38" s="5">
        <v>25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10256109</v>
      </c>
      <c r="O38" s="5">
        <v>161473</v>
      </c>
      <c r="P38" s="5"/>
      <c r="Q38" s="5">
        <v>0</v>
      </c>
      <c r="R38" s="5"/>
      <c r="S38" s="5"/>
      <c r="T38" s="5">
        <v>1588</v>
      </c>
      <c r="U38" s="5">
        <v>826</v>
      </c>
      <c r="V38" s="5">
        <v>0</v>
      </c>
      <c r="W38" s="5">
        <v>0</v>
      </c>
      <c r="X38" s="5">
        <v>0</v>
      </c>
      <c r="Y38" s="5">
        <v>10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10</v>
      </c>
      <c r="AH38" s="5">
        <v>10</v>
      </c>
      <c r="AI38" s="5">
        <v>0</v>
      </c>
      <c r="AJ38" s="6">
        <f t="shared" si="0"/>
        <v>6.8493150684931503E-3</v>
      </c>
      <c r="AK38" s="6">
        <f t="shared" si="1"/>
        <v>6.8493150684931503E-3</v>
      </c>
    </row>
    <row r="39" spans="1:37" x14ac:dyDescent="0.25">
      <c r="A39">
        <v>131</v>
      </c>
      <c r="B39" t="s">
        <v>64</v>
      </c>
      <c r="C39" t="s">
        <v>185</v>
      </c>
      <c r="D39" t="s">
        <v>165</v>
      </c>
      <c r="E39" s="5">
        <v>15395</v>
      </c>
      <c r="F39" s="5">
        <v>64139</v>
      </c>
      <c r="G39" s="5">
        <v>0</v>
      </c>
      <c r="H39" s="5">
        <v>0</v>
      </c>
      <c r="I39" s="5">
        <v>0</v>
      </c>
      <c r="J39" s="5">
        <v>0</v>
      </c>
      <c r="K39" s="5">
        <v>3290</v>
      </c>
      <c r="L39" s="5">
        <v>5210</v>
      </c>
      <c r="M39" s="5">
        <v>0</v>
      </c>
      <c r="N39" s="5">
        <v>1687996648</v>
      </c>
      <c r="O39" s="5">
        <v>844865972</v>
      </c>
      <c r="P39" s="5">
        <v>0</v>
      </c>
      <c r="Q39" s="5">
        <v>0</v>
      </c>
      <c r="R39" s="5">
        <v>0</v>
      </c>
      <c r="S39" s="5">
        <v>0</v>
      </c>
      <c r="T39" s="5">
        <v>128146</v>
      </c>
      <c r="U39" s="5">
        <v>30758</v>
      </c>
      <c r="V39" s="5">
        <v>0</v>
      </c>
      <c r="W39" s="5">
        <v>49</v>
      </c>
      <c r="X39" s="5">
        <v>0</v>
      </c>
      <c r="Y39" s="5">
        <v>195</v>
      </c>
      <c r="Z39" s="5">
        <v>0</v>
      </c>
      <c r="AA39" s="5">
        <v>42</v>
      </c>
      <c r="AB39" s="5">
        <v>0</v>
      </c>
      <c r="AC39" s="5">
        <v>14</v>
      </c>
      <c r="AD39" s="5">
        <v>0</v>
      </c>
      <c r="AE39" s="5">
        <v>0</v>
      </c>
      <c r="AF39" s="5">
        <v>0</v>
      </c>
      <c r="AG39" s="5">
        <v>300</v>
      </c>
      <c r="AH39" s="5">
        <v>349</v>
      </c>
      <c r="AI39" s="5">
        <v>40</v>
      </c>
      <c r="AJ39" s="6">
        <f t="shared" si="0"/>
        <v>0.58574429223744295</v>
      </c>
      <c r="AK39" s="6">
        <f t="shared" si="1"/>
        <v>0.50350512226714295</v>
      </c>
    </row>
    <row r="40" spans="1:37" x14ac:dyDescent="0.25">
      <c r="A40">
        <v>132</v>
      </c>
      <c r="B40" t="s">
        <v>65</v>
      </c>
      <c r="C40" t="s">
        <v>186</v>
      </c>
      <c r="D40" t="s">
        <v>167</v>
      </c>
      <c r="E40" s="5">
        <v>4625</v>
      </c>
      <c r="F40" s="5">
        <v>27284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921239521</v>
      </c>
      <c r="O40" s="5">
        <v>370778131</v>
      </c>
      <c r="P40" s="5">
        <v>0</v>
      </c>
      <c r="Q40" s="5">
        <v>0</v>
      </c>
      <c r="R40" s="5">
        <v>0</v>
      </c>
      <c r="S40" s="5">
        <v>0</v>
      </c>
      <c r="T40" s="5">
        <v>67790</v>
      </c>
      <c r="U40" s="5">
        <v>11491</v>
      </c>
      <c r="V40" s="5">
        <v>0</v>
      </c>
      <c r="W40" s="5">
        <v>10</v>
      </c>
      <c r="X40" s="5">
        <v>21</v>
      </c>
      <c r="Y40" s="5">
        <v>71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102</v>
      </c>
      <c r="AH40" s="5">
        <v>106</v>
      </c>
      <c r="AI40" s="5">
        <v>0</v>
      </c>
      <c r="AJ40" s="6">
        <f t="shared" si="0"/>
        <v>0.73284985226967503</v>
      </c>
      <c r="AK40" s="6">
        <f t="shared" si="1"/>
        <v>0.70519514086327217</v>
      </c>
    </row>
    <row r="41" spans="1:37" x14ac:dyDescent="0.25">
      <c r="A41">
        <v>134</v>
      </c>
      <c r="B41" t="s">
        <v>66</v>
      </c>
      <c r="C41" t="s">
        <v>187</v>
      </c>
      <c r="D41" t="s">
        <v>188</v>
      </c>
      <c r="E41" s="5">
        <v>2042</v>
      </c>
      <c r="F41" s="5">
        <v>5616</v>
      </c>
      <c r="G41" s="5">
        <v>0</v>
      </c>
      <c r="H41" s="5">
        <v>0</v>
      </c>
      <c r="I41" s="5">
        <v>0</v>
      </c>
      <c r="J41" s="5">
        <v>0</v>
      </c>
      <c r="K41" s="5">
        <v>484</v>
      </c>
      <c r="L41" s="5">
        <v>678</v>
      </c>
      <c r="M41" s="5">
        <v>0</v>
      </c>
      <c r="N41" s="5">
        <v>226104416</v>
      </c>
      <c r="O41" s="5">
        <v>44473491</v>
      </c>
      <c r="P41" s="5">
        <v>0</v>
      </c>
      <c r="Q41" s="5">
        <v>0</v>
      </c>
      <c r="R41" s="5">
        <v>0</v>
      </c>
      <c r="S41" s="5">
        <v>0</v>
      </c>
      <c r="T41" s="5">
        <v>28552</v>
      </c>
      <c r="U41" s="5">
        <v>10382</v>
      </c>
      <c r="V41" s="5">
        <v>0</v>
      </c>
      <c r="W41" s="5">
        <v>6</v>
      </c>
      <c r="X41" s="5">
        <v>0</v>
      </c>
      <c r="Y41" s="5">
        <v>32</v>
      </c>
      <c r="Z41" s="5">
        <v>1</v>
      </c>
      <c r="AA41" s="5">
        <v>4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43</v>
      </c>
      <c r="AH41" s="5">
        <v>43</v>
      </c>
      <c r="AI41" s="5">
        <v>6</v>
      </c>
      <c r="AJ41" s="6">
        <f t="shared" si="0"/>
        <v>0.35782096208983755</v>
      </c>
      <c r="AK41" s="6">
        <f t="shared" si="1"/>
        <v>0.35782096208983755</v>
      </c>
    </row>
    <row r="42" spans="1:37" x14ac:dyDescent="0.25">
      <c r="A42">
        <v>137</v>
      </c>
      <c r="B42" t="s">
        <v>67</v>
      </c>
      <c r="C42" t="s">
        <v>236</v>
      </c>
      <c r="D42" t="s">
        <v>235</v>
      </c>
      <c r="E42" s="5">
        <v>301</v>
      </c>
      <c r="F42" s="5">
        <v>1110</v>
      </c>
      <c r="G42" s="5">
        <v>117</v>
      </c>
      <c r="H42" s="5">
        <v>4421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32182358</v>
      </c>
      <c r="O42" s="5">
        <v>7193166</v>
      </c>
      <c r="P42" s="5"/>
      <c r="Q42" s="5">
        <v>0</v>
      </c>
      <c r="R42" s="5"/>
      <c r="S42" s="5"/>
      <c r="T42" s="5">
        <v>4966</v>
      </c>
      <c r="U42" s="5">
        <v>1347</v>
      </c>
      <c r="V42" s="5">
        <v>0</v>
      </c>
      <c r="W42" s="5">
        <v>0</v>
      </c>
      <c r="X42" s="5">
        <v>0</v>
      </c>
      <c r="Y42" s="5">
        <v>25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25</v>
      </c>
      <c r="AH42" s="5">
        <v>0</v>
      </c>
      <c r="AI42" s="5">
        <v>0</v>
      </c>
      <c r="AJ42" s="6">
        <f t="shared" si="0"/>
        <v>0.12164383561643835</v>
      </c>
      <c r="AK42" s="6"/>
    </row>
    <row r="43" spans="1:37" x14ac:dyDescent="0.25">
      <c r="A43">
        <v>138</v>
      </c>
      <c r="B43" t="s">
        <v>68</v>
      </c>
      <c r="C43" t="s">
        <v>189</v>
      </c>
      <c r="D43" t="s">
        <v>181</v>
      </c>
      <c r="E43" s="5">
        <v>8002</v>
      </c>
      <c r="F43" s="5">
        <v>44911</v>
      </c>
      <c r="G43" s="5">
        <v>0</v>
      </c>
      <c r="H43" s="5">
        <v>0</v>
      </c>
      <c r="I43" s="5">
        <v>0</v>
      </c>
      <c r="J43" s="5">
        <v>0</v>
      </c>
      <c r="K43" s="5">
        <v>1073</v>
      </c>
      <c r="L43" s="5">
        <v>1790</v>
      </c>
      <c r="M43" s="5">
        <v>0</v>
      </c>
      <c r="N43" s="5">
        <v>872929904</v>
      </c>
      <c r="O43" s="5">
        <v>483395573</v>
      </c>
      <c r="P43" s="5"/>
      <c r="Q43" s="5">
        <v>0</v>
      </c>
      <c r="R43" s="5"/>
      <c r="S43" s="5"/>
      <c r="T43" s="5">
        <v>81102</v>
      </c>
      <c r="U43" s="5">
        <v>14450</v>
      </c>
      <c r="V43" s="5">
        <v>0</v>
      </c>
      <c r="W43" s="5">
        <v>13</v>
      </c>
      <c r="X43" s="5">
        <v>44</v>
      </c>
      <c r="Y43" s="5">
        <v>60</v>
      </c>
      <c r="Z43" s="5">
        <v>0</v>
      </c>
      <c r="AA43" s="5">
        <v>13</v>
      </c>
      <c r="AB43" s="5">
        <v>0</v>
      </c>
      <c r="AC43" s="5">
        <v>25</v>
      </c>
      <c r="AD43" s="5">
        <v>0</v>
      </c>
      <c r="AE43" s="5">
        <v>0</v>
      </c>
      <c r="AF43" s="5">
        <v>31</v>
      </c>
      <c r="AG43" s="5">
        <v>186</v>
      </c>
      <c r="AH43" s="5">
        <v>217</v>
      </c>
      <c r="AI43" s="5">
        <v>18</v>
      </c>
      <c r="AJ43" s="6">
        <f t="shared" si="0"/>
        <v>0.66152599793784062</v>
      </c>
      <c r="AK43" s="6">
        <f t="shared" si="1"/>
        <v>0.5670222839467205</v>
      </c>
    </row>
    <row r="44" spans="1:37" x14ac:dyDescent="0.25">
      <c r="A44">
        <v>139</v>
      </c>
      <c r="B44" t="s">
        <v>69</v>
      </c>
      <c r="C44" t="s">
        <v>171</v>
      </c>
      <c r="D44" t="s">
        <v>171</v>
      </c>
      <c r="E44" s="5">
        <v>6821</v>
      </c>
      <c r="F44" s="5">
        <v>33570</v>
      </c>
      <c r="G44" s="5">
        <v>0</v>
      </c>
      <c r="H44" s="5">
        <v>0</v>
      </c>
      <c r="I44" s="5">
        <v>0</v>
      </c>
      <c r="J44" s="5">
        <v>0</v>
      </c>
      <c r="K44" s="5">
        <v>1163</v>
      </c>
      <c r="L44" s="5">
        <v>2233</v>
      </c>
      <c r="M44" s="5">
        <v>0</v>
      </c>
      <c r="N44" s="5">
        <v>678840612</v>
      </c>
      <c r="O44" s="5">
        <v>312582510</v>
      </c>
      <c r="P44" s="5">
        <v>0</v>
      </c>
      <c r="Q44" s="5">
        <v>0</v>
      </c>
      <c r="R44" s="5">
        <v>0</v>
      </c>
      <c r="S44" s="5">
        <v>0</v>
      </c>
      <c r="T44" s="5">
        <v>72905</v>
      </c>
      <c r="U44" s="5">
        <v>14813</v>
      </c>
      <c r="V44" s="5">
        <v>0</v>
      </c>
      <c r="W44" s="5">
        <v>12</v>
      </c>
      <c r="X44" s="5">
        <v>33</v>
      </c>
      <c r="Y44" s="5">
        <v>111</v>
      </c>
      <c r="Z44" s="5">
        <v>8</v>
      </c>
      <c r="AA44" s="5">
        <v>18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182</v>
      </c>
      <c r="AH44" s="5">
        <v>197</v>
      </c>
      <c r="AI44" s="5">
        <v>0</v>
      </c>
      <c r="AJ44" s="6">
        <f t="shared" si="0"/>
        <v>0.50534397109739571</v>
      </c>
      <c r="AK44" s="6">
        <f t="shared" si="1"/>
        <v>0.46686600375495446</v>
      </c>
    </row>
    <row r="45" spans="1:37" x14ac:dyDescent="0.25">
      <c r="A45">
        <v>140</v>
      </c>
      <c r="B45" t="s">
        <v>70</v>
      </c>
      <c r="C45" t="s">
        <v>237</v>
      </c>
      <c r="D45" t="s">
        <v>250</v>
      </c>
      <c r="E45" s="5">
        <v>792</v>
      </c>
      <c r="F45" s="5">
        <v>2356</v>
      </c>
      <c r="G45" s="5">
        <v>6</v>
      </c>
      <c r="H45" s="5">
        <v>123</v>
      </c>
      <c r="I45" s="5">
        <v>0</v>
      </c>
      <c r="J45" s="5">
        <v>0</v>
      </c>
      <c r="K45" s="5">
        <v>284</v>
      </c>
      <c r="L45" s="5">
        <v>469</v>
      </c>
      <c r="M45" s="5">
        <v>0</v>
      </c>
      <c r="N45" s="5">
        <v>160301629</v>
      </c>
      <c r="O45" s="5">
        <v>19042561</v>
      </c>
      <c r="P45" s="5">
        <v>0</v>
      </c>
      <c r="Q45" s="5">
        <v>0</v>
      </c>
      <c r="R45" s="5">
        <v>0</v>
      </c>
      <c r="S45" s="5">
        <v>0</v>
      </c>
      <c r="T45" s="5">
        <v>19833</v>
      </c>
      <c r="U45" s="5">
        <v>6667</v>
      </c>
      <c r="V45" s="5">
        <v>0</v>
      </c>
      <c r="W45" s="5">
        <v>6</v>
      </c>
      <c r="X45" s="5">
        <v>0</v>
      </c>
      <c r="Y45" s="5">
        <v>13</v>
      </c>
      <c r="Z45" s="5">
        <v>0</v>
      </c>
      <c r="AA45" s="5">
        <v>6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25</v>
      </c>
      <c r="AH45" s="5">
        <v>0</v>
      </c>
      <c r="AI45" s="5">
        <v>6</v>
      </c>
      <c r="AJ45" s="6">
        <f t="shared" si="0"/>
        <v>0.25819178082191779</v>
      </c>
      <c r="AK45" s="6"/>
    </row>
    <row r="46" spans="1:37" x14ac:dyDescent="0.25">
      <c r="A46">
        <v>141</v>
      </c>
      <c r="B46" t="s">
        <v>71</v>
      </c>
      <c r="C46" t="s">
        <v>190</v>
      </c>
      <c r="D46" t="s">
        <v>191</v>
      </c>
      <c r="E46" s="5">
        <v>111</v>
      </c>
      <c r="F46" s="5">
        <v>293</v>
      </c>
      <c r="G46" s="5">
        <v>162</v>
      </c>
      <c r="H46" s="5">
        <v>13159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29796646</v>
      </c>
      <c r="O46" s="5">
        <v>9372836</v>
      </c>
      <c r="P46" s="5">
        <v>4560666</v>
      </c>
      <c r="Q46" s="5">
        <v>0</v>
      </c>
      <c r="R46" s="5">
        <v>0</v>
      </c>
      <c r="S46" s="5">
        <v>0</v>
      </c>
      <c r="T46" s="5">
        <v>1814</v>
      </c>
      <c r="U46" s="5">
        <v>687</v>
      </c>
      <c r="V46" s="5">
        <v>0</v>
      </c>
      <c r="W46" s="5">
        <v>0</v>
      </c>
      <c r="X46" s="5">
        <v>0</v>
      </c>
      <c r="Y46" s="5">
        <v>25</v>
      </c>
      <c r="Z46" s="5">
        <v>0</v>
      </c>
      <c r="AA46" s="5">
        <v>0</v>
      </c>
      <c r="AB46" s="5">
        <v>0</v>
      </c>
      <c r="AC46" s="5">
        <v>0</v>
      </c>
      <c r="AD46" s="5">
        <v>23</v>
      </c>
      <c r="AE46" s="5">
        <v>0</v>
      </c>
      <c r="AF46" s="5">
        <v>0</v>
      </c>
      <c r="AG46" s="5">
        <v>48</v>
      </c>
      <c r="AH46" s="5">
        <v>0</v>
      </c>
      <c r="AI46" s="5">
        <v>0</v>
      </c>
      <c r="AJ46" s="6">
        <f t="shared" si="0"/>
        <v>3.2109589041095891E-2</v>
      </c>
      <c r="AK46" s="6">
        <f t="shared" si="1"/>
        <v>-3.4901727218582493E-2</v>
      </c>
    </row>
    <row r="47" spans="1:37" x14ac:dyDescent="0.25">
      <c r="A47">
        <v>142</v>
      </c>
      <c r="B47" t="s">
        <v>72</v>
      </c>
      <c r="C47" t="s">
        <v>192</v>
      </c>
      <c r="D47" t="s">
        <v>193</v>
      </c>
      <c r="E47" s="5">
        <v>12581</v>
      </c>
      <c r="F47" s="5">
        <v>61948</v>
      </c>
      <c r="G47" s="5">
        <v>0</v>
      </c>
      <c r="H47" s="5">
        <v>0</v>
      </c>
      <c r="I47" s="5">
        <v>0</v>
      </c>
      <c r="J47" s="5">
        <v>0</v>
      </c>
      <c r="K47" s="5">
        <v>1753</v>
      </c>
      <c r="L47" s="5">
        <v>2689</v>
      </c>
      <c r="M47" s="5">
        <v>0</v>
      </c>
      <c r="N47" s="5">
        <v>2804562273</v>
      </c>
      <c r="O47" s="5">
        <v>1102193583</v>
      </c>
      <c r="P47" s="5">
        <v>0</v>
      </c>
      <c r="Q47" s="5">
        <v>0</v>
      </c>
      <c r="R47" s="5">
        <v>0</v>
      </c>
      <c r="S47" s="5">
        <v>0</v>
      </c>
      <c r="T47" s="5">
        <v>157628</v>
      </c>
      <c r="U47" s="5">
        <v>32013</v>
      </c>
      <c r="V47" s="5">
        <v>0</v>
      </c>
      <c r="W47" s="5">
        <v>20</v>
      </c>
      <c r="X47" s="5">
        <v>56</v>
      </c>
      <c r="Y47" s="5">
        <v>192</v>
      </c>
      <c r="Z47" s="5">
        <v>0</v>
      </c>
      <c r="AA47" s="5">
        <v>20</v>
      </c>
      <c r="AB47" s="5">
        <v>0</v>
      </c>
      <c r="AC47" s="5">
        <v>0</v>
      </c>
      <c r="AD47" s="5">
        <v>0</v>
      </c>
      <c r="AE47" s="5">
        <v>0</v>
      </c>
      <c r="AF47" s="5">
        <v>10</v>
      </c>
      <c r="AG47" s="5">
        <v>298</v>
      </c>
      <c r="AH47" s="5">
        <v>336</v>
      </c>
      <c r="AI47" s="5">
        <v>22</v>
      </c>
      <c r="AJ47" s="6">
        <f t="shared" si="0"/>
        <v>0.56953204008458214</v>
      </c>
      <c r="AK47" s="6">
        <f t="shared" si="1"/>
        <v>0.50512067840834962</v>
      </c>
    </row>
    <row r="48" spans="1:37" x14ac:dyDescent="0.25">
      <c r="A48">
        <v>145</v>
      </c>
      <c r="B48" t="s">
        <v>73</v>
      </c>
      <c r="C48" t="s">
        <v>194</v>
      </c>
      <c r="D48" t="s">
        <v>195</v>
      </c>
      <c r="E48" s="5">
        <v>13946</v>
      </c>
      <c r="F48" s="5">
        <v>64068</v>
      </c>
      <c r="G48" s="5">
        <v>0</v>
      </c>
      <c r="H48" s="5">
        <v>0</v>
      </c>
      <c r="I48" s="5">
        <v>0</v>
      </c>
      <c r="J48" s="5">
        <v>0</v>
      </c>
      <c r="K48" s="5">
        <v>1907</v>
      </c>
      <c r="L48" s="5">
        <v>3231</v>
      </c>
      <c r="M48" s="5">
        <v>0</v>
      </c>
      <c r="N48" s="5">
        <v>1666045827</v>
      </c>
      <c r="O48" s="5">
        <v>804744031</v>
      </c>
      <c r="P48" s="5">
        <v>0</v>
      </c>
      <c r="Q48" s="5">
        <v>0</v>
      </c>
      <c r="R48" s="5">
        <v>0</v>
      </c>
      <c r="S48" s="5">
        <v>0</v>
      </c>
      <c r="T48" s="5">
        <v>132639</v>
      </c>
      <c r="U48" s="5">
        <v>28872</v>
      </c>
      <c r="V48" s="5">
        <v>0</v>
      </c>
      <c r="W48" s="5">
        <v>34</v>
      </c>
      <c r="X48" s="5">
        <v>0</v>
      </c>
      <c r="Y48" s="5">
        <v>14</v>
      </c>
      <c r="Z48" s="5">
        <v>167</v>
      </c>
      <c r="AA48" s="5">
        <v>13</v>
      </c>
      <c r="AB48" s="5">
        <v>14</v>
      </c>
      <c r="AC48" s="5">
        <v>20</v>
      </c>
      <c r="AD48" s="5">
        <v>0</v>
      </c>
      <c r="AE48" s="5">
        <v>0</v>
      </c>
      <c r="AF48" s="5">
        <v>0</v>
      </c>
      <c r="AG48" s="5">
        <v>262</v>
      </c>
      <c r="AH48" s="5">
        <v>265</v>
      </c>
      <c r="AI48" s="5">
        <v>14</v>
      </c>
      <c r="AJ48" s="6">
        <f t="shared" si="0"/>
        <v>0.66995712642476213</v>
      </c>
      <c r="AK48" s="6">
        <f t="shared" si="1"/>
        <v>0.66237270612561383</v>
      </c>
    </row>
    <row r="49" spans="1:37" x14ac:dyDescent="0.25">
      <c r="A49">
        <v>147</v>
      </c>
      <c r="B49" t="s">
        <v>74</v>
      </c>
      <c r="C49" t="s">
        <v>196</v>
      </c>
      <c r="D49" t="s">
        <v>197</v>
      </c>
      <c r="E49" s="5">
        <v>712</v>
      </c>
      <c r="F49" s="5">
        <v>1726</v>
      </c>
      <c r="G49" s="5">
        <v>1</v>
      </c>
      <c r="H49" s="5">
        <v>8</v>
      </c>
      <c r="I49" s="5">
        <v>0</v>
      </c>
      <c r="J49" s="5">
        <v>0</v>
      </c>
      <c r="K49" s="5">
        <v>266</v>
      </c>
      <c r="L49" s="5">
        <v>377</v>
      </c>
      <c r="M49" s="5">
        <v>0</v>
      </c>
      <c r="N49" s="5">
        <v>74169136</v>
      </c>
      <c r="O49" s="5">
        <v>12360456</v>
      </c>
      <c r="P49" s="5">
        <v>0</v>
      </c>
      <c r="Q49" s="5">
        <v>0</v>
      </c>
      <c r="R49" s="5">
        <v>0</v>
      </c>
      <c r="S49" s="5">
        <v>0</v>
      </c>
      <c r="T49" s="5">
        <v>10357</v>
      </c>
      <c r="U49" s="5">
        <v>4272</v>
      </c>
      <c r="V49" s="5">
        <v>0</v>
      </c>
      <c r="W49" s="5">
        <v>0</v>
      </c>
      <c r="X49" s="5">
        <v>0</v>
      </c>
      <c r="Y49" s="5">
        <v>25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25</v>
      </c>
      <c r="AH49" s="5">
        <v>44</v>
      </c>
      <c r="AI49" s="5">
        <v>6</v>
      </c>
      <c r="AJ49" s="6">
        <f t="shared" si="0"/>
        <v>0.18915068493150686</v>
      </c>
      <c r="AK49" s="6">
        <f t="shared" si="1"/>
        <v>0.10747198007471979</v>
      </c>
    </row>
    <row r="50" spans="1:37" x14ac:dyDescent="0.25">
      <c r="A50">
        <v>150</v>
      </c>
      <c r="B50" t="s">
        <v>75</v>
      </c>
      <c r="C50" t="s">
        <v>198</v>
      </c>
      <c r="D50" t="s">
        <v>179</v>
      </c>
      <c r="E50" s="5">
        <v>338</v>
      </c>
      <c r="F50" s="5">
        <v>1007</v>
      </c>
      <c r="G50" s="5">
        <v>52</v>
      </c>
      <c r="H50" s="5">
        <v>4564</v>
      </c>
      <c r="I50" s="5">
        <v>0</v>
      </c>
      <c r="J50" s="5">
        <v>0</v>
      </c>
      <c r="K50" s="5">
        <v>61</v>
      </c>
      <c r="L50" s="5">
        <v>111</v>
      </c>
      <c r="M50" s="5">
        <v>0</v>
      </c>
      <c r="N50" s="5">
        <v>46643018</v>
      </c>
      <c r="O50" s="5">
        <v>16003439</v>
      </c>
      <c r="P50" s="5">
        <v>8600375</v>
      </c>
      <c r="Q50" s="5">
        <v>0</v>
      </c>
      <c r="R50" s="5">
        <v>0</v>
      </c>
      <c r="S50" s="5">
        <v>0</v>
      </c>
      <c r="T50" s="5">
        <v>6345</v>
      </c>
      <c r="U50" s="5">
        <v>2130</v>
      </c>
      <c r="V50" s="5">
        <v>0</v>
      </c>
      <c r="W50" s="5">
        <v>0</v>
      </c>
      <c r="X50" s="5">
        <v>0</v>
      </c>
      <c r="Y50" s="5">
        <v>16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25</v>
      </c>
      <c r="AH50" s="5">
        <v>0</v>
      </c>
      <c r="AI50" s="5">
        <v>0</v>
      </c>
      <c r="AJ50" s="6">
        <f t="shared" si="0"/>
        <v>0.11035616438356165</v>
      </c>
      <c r="AK50" s="6"/>
    </row>
    <row r="51" spans="1:37" x14ac:dyDescent="0.25">
      <c r="A51">
        <v>152</v>
      </c>
      <c r="B51" t="s">
        <v>76</v>
      </c>
      <c r="C51" t="s">
        <v>199</v>
      </c>
      <c r="D51" t="s">
        <v>200</v>
      </c>
      <c r="E51" s="5">
        <v>1343</v>
      </c>
      <c r="F51" s="5">
        <v>4445</v>
      </c>
      <c r="G51" s="5">
        <v>0</v>
      </c>
      <c r="H51" s="5">
        <v>0</v>
      </c>
      <c r="I51" s="5">
        <v>0</v>
      </c>
      <c r="J51" s="5">
        <v>0</v>
      </c>
      <c r="K51" s="5">
        <v>344</v>
      </c>
      <c r="L51" s="5">
        <v>683</v>
      </c>
      <c r="M51" s="5">
        <v>0</v>
      </c>
      <c r="N51" s="5">
        <v>250522863</v>
      </c>
      <c r="O51" s="5">
        <v>56841635</v>
      </c>
      <c r="P51" s="5">
        <v>0</v>
      </c>
      <c r="Q51" s="5">
        <v>0</v>
      </c>
      <c r="R51" s="5">
        <v>0</v>
      </c>
      <c r="S51" s="5">
        <v>0</v>
      </c>
      <c r="T51" s="5">
        <v>19591</v>
      </c>
      <c r="U51" s="5">
        <v>5919</v>
      </c>
      <c r="V51" s="5">
        <v>0</v>
      </c>
      <c r="W51" s="5">
        <v>7</v>
      </c>
      <c r="X51" s="5">
        <v>0</v>
      </c>
      <c r="Y51" s="5">
        <v>16</v>
      </c>
      <c r="Z51" s="5">
        <v>0</v>
      </c>
      <c r="AA51" s="5">
        <v>2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25</v>
      </c>
      <c r="AH51" s="5">
        <v>68</v>
      </c>
      <c r="AI51" s="5">
        <v>6</v>
      </c>
      <c r="AJ51" s="6">
        <f t="shared" si="0"/>
        <v>0.48712328767123286</v>
      </c>
      <c r="AK51" s="6">
        <f t="shared" si="1"/>
        <v>0.17908944399677679</v>
      </c>
    </row>
    <row r="52" spans="1:37" x14ac:dyDescent="0.25">
      <c r="A52">
        <v>153</v>
      </c>
      <c r="B52" t="s">
        <v>77</v>
      </c>
      <c r="C52" t="s">
        <v>201</v>
      </c>
      <c r="D52" t="s">
        <v>202</v>
      </c>
      <c r="E52" s="5">
        <v>452</v>
      </c>
      <c r="F52" s="5">
        <v>1550</v>
      </c>
      <c r="G52" s="5">
        <v>114</v>
      </c>
      <c r="H52" s="5">
        <v>1120</v>
      </c>
      <c r="I52" s="5">
        <v>0</v>
      </c>
      <c r="J52" s="5">
        <v>0</v>
      </c>
      <c r="K52" s="5">
        <v>73</v>
      </c>
      <c r="L52" s="5">
        <v>63</v>
      </c>
      <c r="M52" s="5">
        <v>0</v>
      </c>
      <c r="N52" s="5">
        <v>56758747</v>
      </c>
      <c r="O52" s="5">
        <v>13413517</v>
      </c>
      <c r="P52" s="5">
        <v>773875</v>
      </c>
      <c r="Q52" s="5">
        <v>0</v>
      </c>
      <c r="R52" s="5">
        <v>0</v>
      </c>
      <c r="S52" s="5">
        <v>0</v>
      </c>
      <c r="T52" s="5">
        <v>6960</v>
      </c>
      <c r="U52" s="5">
        <v>2030</v>
      </c>
      <c r="V52" s="5">
        <v>0</v>
      </c>
      <c r="W52" s="5">
        <v>0</v>
      </c>
      <c r="X52" s="5">
        <v>0</v>
      </c>
      <c r="Y52" s="5">
        <v>25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25</v>
      </c>
      <c r="AH52" s="5">
        <v>25</v>
      </c>
      <c r="AI52" s="5">
        <v>5</v>
      </c>
      <c r="AJ52" s="6">
        <f t="shared" si="0"/>
        <v>0.16986301369863013</v>
      </c>
      <c r="AK52" s="6">
        <f t="shared" si="1"/>
        <v>0.16986301369863013</v>
      </c>
    </row>
    <row r="53" spans="1:37" x14ac:dyDescent="0.25">
      <c r="A53">
        <v>155</v>
      </c>
      <c r="B53" t="s">
        <v>78</v>
      </c>
      <c r="C53" t="s">
        <v>203</v>
      </c>
      <c r="D53" t="s">
        <v>165</v>
      </c>
      <c r="E53" s="5">
        <v>16924</v>
      </c>
      <c r="F53" s="5">
        <v>76758</v>
      </c>
      <c r="G53" s="5">
        <v>0</v>
      </c>
      <c r="H53" s="5">
        <v>0</v>
      </c>
      <c r="I53" s="5">
        <v>0</v>
      </c>
      <c r="J53" s="5">
        <v>0</v>
      </c>
      <c r="K53" s="5">
        <v>3287</v>
      </c>
      <c r="L53" s="5">
        <v>4788</v>
      </c>
      <c r="M53" s="5">
        <v>0</v>
      </c>
      <c r="N53" s="5">
        <v>2233923974</v>
      </c>
      <c r="O53" s="5">
        <v>900255855</v>
      </c>
      <c r="P53" s="5">
        <v>0</v>
      </c>
      <c r="Q53" s="5">
        <v>0</v>
      </c>
      <c r="R53" s="5">
        <v>0</v>
      </c>
      <c r="S53" s="5">
        <v>0</v>
      </c>
      <c r="T53" s="5">
        <v>190470</v>
      </c>
      <c r="U53" s="5">
        <v>41996</v>
      </c>
      <c r="V53" s="5">
        <v>0</v>
      </c>
      <c r="W53" s="5">
        <v>30</v>
      </c>
      <c r="X53" s="5">
        <v>0</v>
      </c>
      <c r="Y53" s="5">
        <v>231</v>
      </c>
      <c r="Z53" s="5">
        <v>34</v>
      </c>
      <c r="AA53" s="5">
        <v>36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331</v>
      </c>
      <c r="AH53" s="5">
        <v>341</v>
      </c>
      <c r="AI53" s="5">
        <v>20</v>
      </c>
      <c r="AJ53" s="6">
        <f t="shared" si="0"/>
        <v>0.63533501634730782</v>
      </c>
      <c r="AK53" s="6">
        <f t="shared" si="1"/>
        <v>0.61670349094122845</v>
      </c>
    </row>
    <row r="54" spans="1:37" x14ac:dyDescent="0.25">
      <c r="A54">
        <v>156</v>
      </c>
      <c r="B54" t="s">
        <v>79</v>
      </c>
      <c r="C54" t="s">
        <v>238</v>
      </c>
      <c r="D54" t="s">
        <v>251</v>
      </c>
      <c r="E54" s="5">
        <v>1291</v>
      </c>
      <c r="F54" s="5">
        <v>4251</v>
      </c>
      <c r="G54" s="5">
        <v>5</v>
      </c>
      <c r="H54" s="5">
        <v>0</v>
      </c>
      <c r="I54" s="5">
        <v>0</v>
      </c>
      <c r="J54" s="5">
        <v>0</v>
      </c>
      <c r="K54" s="5">
        <v>298</v>
      </c>
      <c r="L54" s="5">
        <v>537</v>
      </c>
      <c r="M54" s="5">
        <v>0</v>
      </c>
      <c r="N54" s="5">
        <v>238403782</v>
      </c>
      <c r="O54" s="5">
        <v>35112984</v>
      </c>
      <c r="P54" s="5">
        <v>0</v>
      </c>
      <c r="Q54" s="5">
        <v>0</v>
      </c>
      <c r="R54" s="5">
        <v>0</v>
      </c>
      <c r="S54" s="5">
        <v>0</v>
      </c>
      <c r="T54" s="5">
        <v>28863</v>
      </c>
      <c r="U54" s="5">
        <v>8765</v>
      </c>
      <c r="V54" s="5">
        <v>0</v>
      </c>
      <c r="W54" s="5">
        <v>6</v>
      </c>
      <c r="X54" s="5">
        <v>0</v>
      </c>
      <c r="Y54" s="5">
        <v>19</v>
      </c>
      <c r="Z54" s="5">
        <v>0</v>
      </c>
      <c r="AA54" s="5">
        <v>9</v>
      </c>
      <c r="AB54" s="5">
        <v>0</v>
      </c>
      <c r="AC54" s="5">
        <v>0</v>
      </c>
      <c r="AD54" s="5">
        <v>0</v>
      </c>
      <c r="AE54" s="5">
        <v>0</v>
      </c>
      <c r="AF54" s="5">
        <v>8</v>
      </c>
      <c r="AG54" s="5">
        <v>42</v>
      </c>
      <c r="AH54" s="5">
        <v>52</v>
      </c>
      <c r="AI54" s="5">
        <v>14</v>
      </c>
      <c r="AJ54" s="6">
        <f t="shared" si="0"/>
        <v>0.27729941291585125</v>
      </c>
      <c r="AK54" s="6">
        <f t="shared" si="1"/>
        <v>0.22397260273972602</v>
      </c>
    </row>
    <row r="55" spans="1:37" x14ac:dyDescent="0.25">
      <c r="A55">
        <v>157</v>
      </c>
      <c r="B55" t="s">
        <v>80</v>
      </c>
      <c r="C55" t="s">
        <v>171</v>
      </c>
      <c r="D55" t="s">
        <v>171</v>
      </c>
      <c r="E55" s="5">
        <v>1436</v>
      </c>
      <c r="F55" s="5">
        <v>19870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96643930</v>
      </c>
      <c r="O55" s="5">
        <v>73545818</v>
      </c>
      <c r="P55" s="5">
        <v>0</v>
      </c>
      <c r="Q55" s="5">
        <v>0</v>
      </c>
      <c r="R55" s="5">
        <v>0</v>
      </c>
      <c r="S55" s="5">
        <v>0</v>
      </c>
      <c r="T55" s="5">
        <v>26110</v>
      </c>
      <c r="U55" s="5">
        <v>1887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72</v>
      </c>
      <c r="AC55" s="5">
        <v>0</v>
      </c>
      <c r="AD55" s="5">
        <v>0</v>
      </c>
      <c r="AE55" s="5">
        <v>0</v>
      </c>
      <c r="AF55" s="5">
        <v>0</v>
      </c>
      <c r="AG55" s="5">
        <v>72</v>
      </c>
      <c r="AH55" s="5">
        <v>102</v>
      </c>
      <c r="AI55" s="5">
        <v>0</v>
      </c>
      <c r="AJ55" s="6">
        <f t="shared" si="0"/>
        <v>0.7560882800608828</v>
      </c>
      <c r="AK55" s="6">
        <f t="shared" si="1"/>
        <v>0.53370937416062314</v>
      </c>
    </row>
    <row r="56" spans="1:37" x14ac:dyDescent="0.25">
      <c r="A56">
        <v>158</v>
      </c>
      <c r="B56" t="s">
        <v>81</v>
      </c>
      <c r="C56" t="s">
        <v>204</v>
      </c>
      <c r="D56" t="s">
        <v>205</v>
      </c>
      <c r="E56" s="5">
        <v>66</v>
      </c>
      <c r="F56" s="5">
        <v>192</v>
      </c>
      <c r="G56" s="5">
        <v>65</v>
      </c>
      <c r="H56" s="5">
        <v>1373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28908239</v>
      </c>
      <c r="O56" s="5">
        <v>4914541</v>
      </c>
      <c r="P56" s="5">
        <v>2756370</v>
      </c>
      <c r="Q56" s="5">
        <v>0</v>
      </c>
      <c r="R56" s="5">
        <v>0</v>
      </c>
      <c r="S56" s="5">
        <v>0</v>
      </c>
      <c r="T56" s="5">
        <v>2572</v>
      </c>
      <c r="U56" s="5">
        <v>884</v>
      </c>
      <c r="V56" s="5">
        <v>0</v>
      </c>
      <c r="W56" s="5">
        <v>0</v>
      </c>
      <c r="X56" s="5">
        <v>0</v>
      </c>
      <c r="Y56" s="5">
        <v>3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  <c r="AG56" s="5">
        <v>9</v>
      </c>
      <c r="AH56" s="5">
        <v>12</v>
      </c>
      <c r="AI56" s="5">
        <v>0</v>
      </c>
      <c r="AJ56" s="6">
        <f t="shared" si="0"/>
        <v>5.8447488584474884E-2</v>
      </c>
      <c r="AK56" s="6">
        <f t="shared" si="1"/>
        <v>4.3835616438356165E-2</v>
      </c>
    </row>
    <row r="57" spans="1:37" x14ac:dyDescent="0.25">
      <c r="A57">
        <v>159</v>
      </c>
      <c r="B57" t="s">
        <v>82</v>
      </c>
      <c r="C57" t="s">
        <v>206</v>
      </c>
      <c r="D57" t="s">
        <v>207</v>
      </c>
      <c r="E57" s="5">
        <v>17138</v>
      </c>
      <c r="F57" s="5">
        <v>98720</v>
      </c>
      <c r="G57" s="5">
        <v>0</v>
      </c>
      <c r="H57" s="5">
        <v>0</v>
      </c>
      <c r="I57" s="5">
        <v>0</v>
      </c>
      <c r="J57" s="5">
        <v>0</v>
      </c>
      <c r="K57" s="5">
        <v>2001</v>
      </c>
      <c r="L57" s="5">
        <v>4999</v>
      </c>
      <c r="M57" s="5">
        <v>0</v>
      </c>
      <c r="N57" s="5">
        <v>2101493326</v>
      </c>
      <c r="O57" s="5">
        <v>1348710294</v>
      </c>
      <c r="P57" s="5">
        <v>0</v>
      </c>
      <c r="Q57" s="5">
        <v>0</v>
      </c>
      <c r="R57" s="5">
        <v>0</v>
      </c>
      <c r="S57" s="5">
        <v>0</v>
      </c>
      <c r="T57" s="5">
        <v>153821</v>
      </c>
      <c r="U57" s="5">
        <v>26704</v>
      </c>
      <c r="V57" s="5">
        <v>0</v>
      </c>
      <c r="W57" s="5">
        <v>42</v>
      </c>
      <c r="X57" s="5">
        <v>57</v>
      </c>
      <c r="Y57" s="5">
        <v>167</v>
      </c>
      <c r="Z57" s="5">
        <v>9</v>
      </c>
      <c r="AA57" s="5">
        <v>37</v>
      </c>
      <c r="AB57" s="5">
        <v>0</v>
      </c>
      <c r="AC57" s="5">
        <v>18</v>
      </c>
      <c r="AD57" s="5">
        <v>0</v>
      </c>
      <c r="AE57" s="5">
        <v>0</v>
      </c>
      <c r="AF57" s="5">
        <v>0</v>
      </c>
      <c r="AG57" s="5">
        <v>330</v>
      </c>
      <c r="AH57" s="5">
        <v>372</v>
      </c>
      <c r="AI57" s="5">
        <v>36</v>
      </c>
      <c r="AJ57" s="6">
        <f t="shared" si="0"/>
        <v>0.81959319219593196</v>
      </c>
      <c r="AK57" s="6">
        <f t="shared" si="1"/>
        <v>0.72705847694800407</v>
      </c>
    </row>
    <row r="58" spans="1:37" x14ac:dyDescent="0.25">
      <c r="A58">
        <v>161</v>
      </c>
      <c r="B58" t="s">
        <v>83</v>
      </c>
      <c r="C58" t="s">
        <v>208</v>
      </c>
      <c r="D58" t="s">
        <v>173</v>
      </c>
      <c r="E58" s="5">
        <v>15965</v>
      </c>
      <c r="F58" s="5">
        <v>75282</v>
      </c>
      <c r="G58" s="5">
        <v>0</v>
      </c>
      <c r="H58" s="5">
        <v>0</v>
      </c>
      <c r="I58" s="5">
        <v>0</v>
      </c>
      <c r="J58" s="5">
        <v>0</v>
      </c>
      <c r="K58" s="5">
        <v>2755</v>
      </c>
      <c r="L58" s="5">
        <v>9949</v>
      </c>
      <c r="M58" s="5">
        <v>0</v>
      </c>
      <c r="N58" s="5">
        <v>2052615720</v>
      </c>
      <c r="O58" s="5">
        <v>851698249</v>
      </c>
      <c r="P58" s="5"/>
      <c r="Q58" s="5">
        <v>0</v>
      </c>
      <c r="R58" s="5"/>
      <c r="S58" s="5"/>
      <c r="T58" s="5">
        <v>181432</v>
      </c>
      <c r="U58" s="5">
        <v>38476</v>
      </c>
      <c r="V58" s="5">
        <v>0</v>
      </c>
      <c r="W58" s="5">
        <v>47</v>
      </c>
      <c r="X58" s="5">
        <v>0</v>
      </c>
      <c r="Y58" s="5">
        <v>142</v>
      </c>
      <c r="Z58" s="5">
        <v>20</v>
      </c>
      <c r="AA58" s="5">
        <v>33</v>
      </c>
      <c r="AB58" s="5">
        <v>12</v>
      </c>
      <c r="AC58" s="5">
        <v>0</v>
      </c>
      <c r="AD58" s="5">
        <v>0</v>
      </c>
      <c r="AE58" s="5">
        <v>0</v>
      </c>
      <c r="AF58" s="5">
        <v>0</v>
      </c>
      <c r="AG58" s="5">
        <v>254</v>
      </c>
      <c r="AH58" s="5">
        <v>337</v>
      </c>
      <c r="AI58" s="5">
        <v>29</v>
      </c>
      <c r="AJ58" s="6">
        <f t="shared" si="0"/>
        <v>0.81201596375795493</v>
      </c>
      <c r="AK58" s="6">
        <f t="shared" si="1"/>
        <v>0.61202390146742003</v>
      </c>
    </row>
    <row r="59" spans="1:37" x14ac:dyDescent="0.25">
      <c r="A59">
        <v>162</v>
      </c>
      <c r="B59" t="s">
        <v>84</v>
      </c>
      <c r="C59" t="s">
        <v>171</v>
      </c>
      <c r="D59" t="s">
        <v>171</v>
      </c>
      <c r="E59" s="5">
        <v>26100</v>
      </c>
      <c r="F59" s="5">
        <v>163472</v>
      </c>
      <c r="G59" s="5">
        <v>0</v>
      </c>
      <c r="H59" s="5">
        <v>0</v>
      </c>
      <c r="I59" s="5">
        <v>0</v>
      </c>
      <c r="J59" s="5">
        <v>0</v>
      </c>
      <c r="K59" s="5">
        <v>3077</v>
      </c>
      <c r="L59" s="5">
        <v>4111</v>
      </c>
      <c r="M59" s="5">
        <v>0</v>
      </c>
      <c r="N59" s="5">
        <v>2654484514</v>
      </c>
      <c r="O59" s="5">
        <v>1845295592</v>
      </c>
      <c r="P59" s="5">
        <v>0</v>
      </c>
      <c r="Q59" s="5">
        <v>0</v>
      </c>
      <c r="R59" s="5">
        <v>0</v>
      </c>
      <c r="S59" s="5">
        <v>0</v>
      </c>
      <c r="T59" s="5">
        <v>235157</v>
      </c>
      <c r="U59" s="5">
        <v>37545</v>
      </c>
      <c r="V59" s="5">
        <v>0</v>
      </c>
      <c r="W59" s="5">
        <v>135</v>
      </c>
      <c r="X59" s="5">
        <v>0</v>
      </c>
      <c r="Y59" s="5">
        <v>374</v>
      </c>
      <c r="Z59" s="5">
        <v>55</v>
      </c>
      <c r="AA59" s="5">
        <v>48</v>
      </c>
      <c r="AB59" s="5">
        <v>0</v>
      </c>
      <c r="AC59" s="5">
        <v>72</v>
      </c>
      <c r="AD59" s="5">
        <v>0</v>
      </c>
      <c r="AE59" s="5">
        <v>0</v>
      </c>
      <c r="AF59" s="5">
        <v>0</v>
      </c>
      <c r="AG59" s="5">
        <v>684</v>
      </c>
      <c r="AH59" s="5">
        <v>691</v>
      </c>
      <c r="AI59" s="5">
        <v>61</v>
      </c>
      <c r="AJ59" s="6">
        <f t="shared" si="0"/>
        <v>0.65477849875831129</v>
      </c>
      <c r="AK59" s="6">
        <f t="shared" si="1"/>
        <v>0.64814543147711279</v>
      </c>
    </row>
    <row r="60" spans="1:37" x14ac:dyDescent="0.25">
      <c r="A60">
        <v>164</v>
      </c>
      <c r="B60" t="s">
        <v>85</v>
      </c>
      <c r="C60" t="s">
        <v>209</v>
      </c>
      <c r="D60" t="s">
        <v>165</v>
      </c>
      <c r="E60" s="5">
        <v>13819</v>
      </c>
      <c r="F60" s="5">
        <v>61292</v>
      </c>
      <c r="G60" s="5">
        <v>0</v>
      </c>
      <c r="H60" s="5">
        <v>0</v>
      </c>
      <c r="I60" s="5">
        <v>0</v>
      </c>
      <c r="J60" s="5">
        <v>0</v>
      </c>
      <c r="K60" s="5">
        <v>4451</v>
      </c>
      <c r="L60" s="5">
        <v>0</v>
      </c>
      <c r="M60" s="5">
        <v>0</v>
      </c>
      <c r="N60" s="5">
        <v>1904525415</v>
      </c>
      <c r="O60" s="5">
        <v>806347253</v>
      </c>
      <c r="P60" s="5">
        <v>0</v>
      </c>
      <c r="Q60" s="5">
        <v>0</v>
      </c>
      <c r="R60" s="5">
        <v>6426244</v>
      </c>
      <c r="S60" s="5">
        <v>0</v>
      </c>
      <c r="T60" s="5">
        <v>145930</v>
      </c>
      <c r="U60" s="5">
        <v>32902</v>
      </c>
      <c r="V60" s="5">
        <v>0</v>
      </c>
      <c r="W60" s="5">
        <v>20</v>
      </c>
      <c r="X60" s="5">
        <v>31</v>
      </c>
      <c r="Y60" s="5">
        <v>153</v>
      </c>
      <c r="Z60" s="5">
        <v>1</v>
      </c>
      <c r="AA60" s="5">
        <v>36</v>
      </c>
      <c r="AB60" s="5">
        <v>14</v>
      </c>
      <c r="AC60" s="5">
        <v>0</v>
      </c>
      <c r="AD60" s="5">
        <v>0</v>
      </c>
      <c r="AE60" s="5">
        <v>0</v>
      </c>
      <c r="AF60" s="5">
        <v>41</v>
      </c>
      <c r="AG60" s="5">
        <v>296</v>
      </c>
      <c r="AH60" s="5">
        <v>318</v>
      </c>
      <c r="AI60" s="5">
        <v>0</v>
      </c>
      <c r="AJ60" s="6">
        <f t="shared" si="0"/>
        <v>0.56730840429470564</v>
      </c>
      <c r="AK60" s="6">
        <f t="shared" si="1"/>
        <v>0.52806065305419148</v>
      </c>
    </row>
    <row r="61" spans="1:37" x14ac:dyDescent="0.25">
      <c r="A61">
        <v>165</v>
      </c>
      <c r="B61" t="s">
        <v>86</v>
      </c>
      <c r="C61" t="s">
        <v>205</v>
      </c>
      <c r="D61" t="s">
        <v>205</v>
      </c>
      <c r="E61" s="5">
        <v>155</v>
      </c>
      <c r="F61" s="5">
        <v>653</v>
      </c>
      <c r="G61" s="5">
        <v>105</v>
      </c>
      <c r="H61" s="5">
        <v>1979</v>
      </c>
      <c r="I61" s="5">
        <v>31</v>
      </c>
      <c r="J61" s="5">
        <v>95</v>
      </c>
      <c r="K61" s="5">
        <v>97</v>
      </c>
      <c r="L61" s="5">
        <v>145</v>
      </c>
      <c r="M61" s="5">
        <v>0</v>
      </c>
      <c r="N61" s="5">
        <v>37395868</v>
      </c>
      <c r="O61" s="5">
        <v>8859420</v>
      </c>
      <c r="P61" s="5"/>
      <c r="Q61" s="5"/>
      <c r="R61" s="5"/>
      <c r="S61" s="5"/>
      <c r="T61" s="5">
        <v>2756</v>
      </c>
      <c r="U61" s="5">
        <v>654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22</v>
      </c>
      <c r="AH61" s="5">
        <v>22</v>
      </c>
      <c r="AI61" s="5">
        <v>5</v>
      </c>
      <c r="AJ61" s="6">
        <f t="shared" si="0"/>
        <v>8.1320049813200498E-2</v>
      </c>
      <c r="AK61" s="6">
        <f t="shared" si="1"/>
        <v>8.1320049813200498E-2</v>
      </c>
    </row>
    <row r="62" spans="1:37" x14ac:dyDescent="0.25">
      <c r="A62">
        <v>167</v>
      </c>
      <c r="B62" t="s">
        <v>87</v>
      </c>
      <c r="C62" t="s">
        <v>239</v>
      </c>
      <c r="D62" t="s">
        <v>249</v>
      </c>
      <c r="E62" s="5">
        <v>94</v>
      </c>
      <c r="F62" s="5">
        <v>269</v>
      </c>
      <c r="G62" s="5">
        <v>49</v>
      </c>
      <c r="H62" s="5">
        <v>3941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22731945</v>
      </c>
      <c r="O62" s="5">
        <v>3849259</v>
      </c>
      <c r="P62" s="5">
        <v>1802097</v>
      </c>
      <c r="Q62" s="5">
        <v>0</v>
      </c>
      <c r="R62" s="5">
        <v>0</v>
      </c>
      <c r="S62" s="5">
        <v>0</v>
      </c>
      <c r="T62" s="5">
        <v>2987</v>
      </c>
      <c r="U62" s="5">
        <v>1044</v>
      </c>
      <c r="V62" s="5">
        <v>0</v>
      </c>
      <c r="W62" s="5">
        <v>0</v>
      </c>
      <c r="X62" s="5">
        <v>0</v>
      </c>
      <c r="Y62" s="5">
        <v>25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5">
        <v>25</v>
      </c>
      <c r="AH62" s="5">
        <v>25</v>
      </c>
      <c r="AI62" s="5">
        <v>0</v>
      </c>
      <c r="AJ62" s="6">
        <f t="shared" si="0"/>
        <v>2.9479452054794519E-2</v>
      </c>
      <c r="AK62" s="6">
        <f t="shared" si="1"/>
        <v>2.9479452054794519E-2</v>
      </c>
    </row>
    <row r="63" spans="1:37" x14ac:dyDescent="0.25">
      <c r="A63">
        <v>168</v>
      </c>
      <c r="B63" t="s">
        <v>88</v>
      </c>
      <c r="C63" t="s">
        <v>210</v>
      </c>
      <c r="D63" t="s">
        <v>205</v>
      </c>
      <c r="E63" s="5">
        <v>9625</v>
      </c>
      <c r="F63" s="5">
        <v>43617</v>
      </c>
      <c r="G63" s="5">
        <v>0</v>
      </c>
      <c r="H63" s="5">
        <v>0</v>
      </c>
      <c r="I63" s="5">
        <v>0</v>
      </c>
      <c r="J63" s="5">
        <v>0</v>
      </c>
      <c r="K63" s="5">
        <v>1179</v>
      </c>
      <c r="L63" s="5">
        <v>1795</v>
      </c>
      <c r="M63" s="5">
        <v>0</v>
      </c>
      <c r="N63" s="5">
        <v>1136371652</v>
      </c>
      <c r="O63" s="5">
        <v>459190012</v>
      </c>
      <c r="P63" s="5"/>
      <c r="Q63" s="5">
        <v>0</v>
      </c>
      <c r="R63" s="5"/>
      <c r="S63" s="5"/>
      <c r="T63" s="5">
        <v>107940</v>
      </c>
      <c r="U63" s="5">
        <v>23819</v>
      </c>
      <c r="V63" s="5">
        <v>0</v>
      </c>
      <c r="W63" s="5">
        <v>26</v>
      </c>
      <c r="X63" s="5">
        <v>22</v>
      </c>
      <c r="Y63" s="5">
        <v>108</v>
      </c>
      <c r="Z63" s="5">
        <v>0</v>
      </c>
      <c r="AA63" s="5">
        <v>20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  <c r="AG63" s="5">
        <v>176</v>
      </c>
      <c r="AH63" s="5">
        <v>176</v>
      </c>
      <c r="AI63" s="5">
        <v>0</v>
      </c>
      <c r="AJ63" s="6">
        <f t="shared" si="0"/>
        <v>0.67896948941469493</v>
      </c>
      <c r="AK63" s="6">
        <f t="shared" si="1"/>
        <v>0.67896948941469493</v>
      </c>
    </row>
    <row r="64" spans="1:37" x14ac:dyDescent="0.25">
      <c r="A64">
        <v>170</v>
      </c>
      <c r="B64" t="s">
        <v>89</v>
      </c>
      <c r="C64" t="s">
        <v>211</v>
      </c>
      <c r="D64" t="s">
        <v>212</v>
      </c>
      <c r="E64" s="5">
        <v>17653</v>
      </c>
      <c r="F64" s="5">
        <v>82163</v>
      </c>
      <c r="G64" s="5">
        <v>0</v>
      </c>
      <c r="H64" s="5">
        <v>0</v>
      </c>
      <c r="I64" s="5">
        <v>0</v>
      </c>
      <c r="J64" s="5">
        <v>0</v>
      </c>
      <c r="K64" s="5">
        <v>1816</v>
      </c>
      <c r="L64" s="5">
        <v>3010</v>
      </c>
      <c r="M64" s="5">
        <v>0</v>
      </c>
      <c r="N64" s="5">
        <v>2072982239</v>
      </c>
      <c r="O64" s="5">
        <v>1069203751</v>
      </c>
      <c r="P64" s="5">
        <v>0</v>
      </c>
      <c r="Q64" s="5">
        <v>0</v>
      </c>
      <c r="R64" s="5">
        <v>0</v>
      </c>
      <c r="S64" s="5">
        <v>0</v>
      </c>
      <c r="T64" s="5">
        <v>159298</v>
      </c>
      <c r="U64" s="5">
        <v>34226</v>
      </c>
      <c r="V64" s="5">
        <v>0</v>
      </c>
      <c r="W64" s="5">
        <v>74</v>
      </c>
      <c r="X64" s="5">
        <v>34</v>
      </c>
      <c r="Y64" s="5">
        <v>229</v>
      </c>
      <c r="Z64" s="5">
        <v>8</v>
      </c>
      <c r="AA64" s="5">
        <v>40</v>
      </c>
      <c r="AB64" s="5">
        <v>14</v>
      </c>
      <c r="AC64" s="5">
        <v>0</v>
      </c>
      <c r="AD64" s="5">
        <v>0</v>
      </c>
      <c r="AE64" s="5">
        <v>0</v>
      </c>
      <c r="AF64" s="5">
        <v>0</v>
      </c>
      <c r="AG64" s="5">
        <v>399</v>
      </c>
      <c r="AH64" s="5">
        <v>450</v>
      </c>
      <c r="AI64" s="5">
        <v>40</v>
      </c>
      <c r="AJ64" s="6">
        <f t="shared" si="0"/>
        <v>0.56417070072441378</v>
      </c>
      <c r="AK64" s="6">
        <f t="shared" si="1"/>
        <v>0.5002313546423135</v>
      </c>
    </row>
    <row r="65" spans="1:37" x14ac:dyDescent="0.25">
      <c r="A65">
        <v>172</v>
      </c>
      <c r="B65" t="s">
        <v>90</v>
      </c>
      <c r="C65" t="s">
        <v>213</v>
      </c>
      <c r="D65" t="s">
        <v>202</v>
      </c>
      <c r="E65" s="5">
        <v>1044</v>
      </c>
      <c r="F65" s="5">
        <v>3074</v>
      </c>
      <c r="G65" s="5">
        <v>12</v>
      </c>
      <c r="H65" s="5">
        <v>165</v>
      </c>
      <c r="I65" s="5">
        <v>0</v>
      </c>
      <c r="J65" s="5">
        <v>0</v>
      </c>
      <c r="K65" s="5">
        <v>354</v>
      </c>
      <c r="L65" s="5">
        <v>652</v>
      </c>
      <c r="M65" s="5">
        <v>0</v>
      </c>
      <c r="N65" s="5">
        <v>129781063</v>
      </c>
      <c r="O65" s="5">
        <v>27773854</v>
      </c>
      <c r="P65" s="5">
        <v>207443</v>
      </c>
      <c r="Q65" s="5">
        <v>0</v>
      </c>
      <c r="R65" s="5">
        <v>0</v>
      </c>
      <c r="S65" s="5">
        <v>0</v>
      </c>
      <c r="T65" s="5">
        <v>14472</v>
      </c>
      <c r="U65" s="5">
        <v>4915</v>
      </c>
      <c r="V65" s="5">
        <v>0</v>
      </c>
      <c r="W65" s="5">
        <v>2</v>
      </c>
      <c r="X65" s="5">
        <v>0</v>
      </c>
      <c r="Y65" s="5">
        <v>13</v>
      </c>
      <c r="Z65" s="5">
        <v>0</v>
      </c>
      <c r="AA65" s="5">
        <v>8</v>
      </c>
      <c r="AB65" s="5">
        <v>0</v>
      </c>
      <c r="AC65" s="5">
        <v>0</v>
      </c>
      <c r="AD65" s="5">
        <v>0</v>
      </c>
      <c r="AE65" s="5">
        <v>0</v>
      </c>
      <c r="AF65" s="5">
        <v>0</v>
      </c>
      <c r="AG65" s="5">
        <v>25</v>
      </c>
      <c r="AH65" s="5">
        <v>42</v>
      </c>
      <c r="AI65" s="5">
        <v>8</v>
      </c>
      <c r="AJ65" s="6">
        <f t="shared" si="0"/>
        <v>0.33687671232876715</v>
      </c>
      <c r="AK65" s="6">
        <f t="shared" si="1"/>
        <v>0.20052185257664709</v>
      </c>
    </row>
    <row r="66" spans="1:37" x14ac:dyDescent="0.25">
      <c r="A66">
        <v>173</v>
      </c>
      <c r="B66" t="s">
        <v>91</v>
      </c>
      <c r="C66" t="s">
        <v>214</v>
      </c>
      <c r="D66" t="s">
        <v>215</v>
      </c>
      <c r="E66" s="5">
        <v>154</v>
      </c>
      <c r="F66" s="5">
        <v>517</v>
      </c>
      <c r="G66" s="5">
        <v>76</v>
      </c>
      <c r="H66" s="5">
        <v>2467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40985939</v>
      </c>
      <c r="O66" s="5">
        <v>7430722</v>
      </c>
      <c r="P66" s="5">
        <v>1745171</v>
      </c>
      <c r="Q66" s="5">
        <v>0</v>
      </c>
      <c r="R66" s="5">
        <v>0</v>
      </c>
      <c r="S66" s="5">
        <v>0</v>
      </c>
      <c r="T66" s="5">
        <v>3727</v>
      </c>
      <c r="U66" s="5">
        <v>1110</v>
      </c>
      <c r="V66" s="5">
        <v>0</v>
      </c>
      <c r="W66" s="5">
        <v>0</v>
      </c>
      <c r="X66" s="5">
        <v>0</v>
      </c>
      <c r="Y66" s="5">
        <v>10</v>
      </c>
      <c r="Z66" s="5">
        <v>0</v>
      </c>
      <c r="AA66" s="5">
        <v>0</v>
      </c>
      <c r="AB66" s="5">
        <v>0</v>
      </c>
      <c r="AC66" s="5">
        <v>0</v>
      </c>
      <c r="AD66" s="5">
        <v>15</v>
      </c>
      <c r="AE66" s="5">
        <v>0</v>
      </c>
      <c r="AF66" s="5">
        <v>0</v>
      </c>
      <c r="AG66" s="5">
        <v>25</v>
      </c>
      <c r="AH66" s="5">
        <v>0</v>
      </c>
      <c r="AI66" s="5">
        <v>0</v>
      </c>
      <c r="AJ66" s="6">
        <f t="shared" si="0"/>
        <v>0.14164383561643837</v>
      </c>
      <c r="AK66" s="6">
        <f t="shared" si="1"/>
        <v>-9.4429223744292232E-2</v>
      </c>
    </row>
    <row r="67" spans="1:37" x14ac:dyDescent="0.25">
      <c r="A67">
        <v>175</v>
      </c>
      <c r="B67" t="s">
        <v>92</v>
      </c>
      <c r="C67" t="s">
        <v>166</v>
      </c>
      <c r="D67" t="s">
        <v>167</v>
      </c>
      <c r="E67" s="5">
        <v>3304</v>
      </c>
      <c r="F67" s="5">
        <v>12527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858487147</v>
      </c>
      <c r="O67" s="5">
        <v>257659591</v>
      </c>
      <c r="P67" s="5">
        <v>0</v>
      </c>
      <c r="Q67" s="5">
        <v>0</v>
      </c>
      <c r="R67" s="5">
        <v>0</v>
      </c>
      <c r="S67" s="5">
        <v>0</v>
      </c>
      <c r="T67" s="5">
        <v>41738</v>
      </c>
      <c r="U67" s="5">
        <v>11008</v>
      </c>
      <c r="V67" s="5">
        <v>0</v>
      </c>
      <c r="W67" s="5">
        <v>22</v>
      </c>
      <c r="X67" s="5">
        <v>0</v>
      </c>
      <c r="Y67" s="5">
        <v>60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82</v>
      </c>
      <c r="AH67" s="5">
        <v>82</v>
      </c>
      <c r="AI67" s="5">
        <v>0</v>
      </c>
      <c r="AJ67" s="6">
        <f t="shared" si="0"/>
        <v>0.41854326762445709</v>
      </c>
      <c r="AK67" s="6">
        <f t="shared" si="1"/>
        <v>0.41854326762445709</v>
      </c>
    </row>
    <row r="68" spans="1:37" x14ac:dyDescent="0.25">
      <c r="A68">
        <v>176</v>
      </c>
      <c r="B68" t="s">
        <v>93</v>
      </c>
      <c r="C68" t="s">
        <v>166</v>
      </c>
      <c r="D68" t="s">
        <v>167</v>
      </c>
      <c r="E68" s="5">
        <v>20931</v>
      </c>
      <c r="F68" s="5">
        <v>117842</v>
      </c>
      <c r="G68" s="5">
        <v>0</v>
      </c>
      <c r="H68" s="5">
        <v>0</v>
      </c>
      <c r="I68" s="5">
        <v>0</v>
      </c>
      <c r="J68" s="5">
        <v>0</v>
      </c>
      <c r="K68" s="5">
        <v>2898</v>
      </c>
      <c r="L68" s="5">
        <v>4293</v>
      </c>
      <c r="M68" s="5">
        <v>0</v>
      </c>
      <c r="N68" s="5">
        <v>3546106259</v>
      </c>
      <c r="O68" s="5">
        <v>1726820414</v>
      </c>
      <c r="P68" s="5">
        <v>0</v>
      </c>
      <c r="Q68" s="5">
        <v>0</v>
      </c>
      <c r="R68" s="5">
        <v>0</v>
      </c>
      <c r="S68" s="5">
        <v>0</v>
      </c>
      <c r="T68" s="5">
        <v>241994</v>
      </c>
      <c r="U68" s="5">
        <v>42983</v>
      </c>
      <c r="V68" s="5">
        <v>0</v>
      </c>
      <c r="W68" s="5">
        <v>157</v>
      </c>
      <c r="X68" s="5">
        <v>65</v>
      </c>
      <c r="Y68" s="5">
        <v>80</v>
      </c>
      <c r="Z68" s="5">
        <v>0</v>
      </c>
      <c r="AA68" s="5">
        <v>53</v>
      </c>
      <c r="AB68" s="5">
        <v>0</v>
      </c>
      <c r="AC68" s="5">
        <v>27</v>
      </c>
      <c r="AD68" s="5">
        <v>0</v>
      </c>
      <c r="AE68" s="5">
        <v>0</v>
      </c>
      <c r="AF68" s="5">
        <v>62</v>
      </c>
      <c r="AG68" s="5">
        <v>444</v>
      </c>
      <c r="AH68" s="5">
        <v>581</v>
      </c>
      <c r="AI68" s="5">
        <v>44</v>
      </c>
      <c r="AJ68" s="6">
        <f t="shared" si="0"/>
        <v>0.72715043810934221</v>
      </c>
      <c r="AK68" s="6">
        <f t="shared" si="1"/>
        <v>0.55568811449319788</v>
      </c>
    </row>
    <row r="69" spans="1:37" x14ac:dyDescent="0.25">
      <c r="A69">
        <v>180</v>
      </c>
      <c r="B69" t="s">
        <v>94</v>
      </c>
      <c r="C69" t="s">
        <v>171</v>
      </c>
      <c r="D69" t="s">
        <v>171</v>
      </c>
      <c r="E69" s="5">
        <v>4588</v>
      </c>
      <c r="F69" s="5">
        <v>19663</v>
      </c>
      <c r="G69" s="5">
        <v>0</v>
      </c>
      <c r="H69" s="5">
        <v>0</v>
      </c>
      <c r="I69" s="5">
        <v>0</v>
      </c>
      <c r="J69" s="5">
        <v>0</v>
      </c>
      <c r="K69" s="5">
        <v>1130</v>
      </c>
      <c r="L69" s="5">
        <v>1442</v>
      </c>
      <c r="M69" s="5">
        <v>0</v>
      </c>
      <c r="N69" s="5">
        <v>735495219</v>
      </c>
      <c r="O69" s="5">
        <v>251522557</v>
      </c>
      <c r="P69" s="5">
        <v>0</v>
      </c>
      <c r="Q69" s="5">
        <v>0</v>
      </c>
      <c r="R69" s="5">
        <v>0</v>
      </c>
      <c r="S69" s="5">
        <v>0</v>
      </c>
      <c r="T69" s="5">
        <v>57498</v>
      </c>
      <c r="U69" s="5">
        <v>13416</v>
      </c>
      <c r="V69" s="5">
        <v>0</v>
      </c>
      <c r="W69" s="5">
        <v>10</v>
      </c>
      <c r="X69" s="5">
        <v>0</v>
      </c>
      <c r="Y69" s="5">
        <v>76</v>
      </c>
      <c r="Z69" s="5">
        <v>0</v>
      </c>
      <c r="AA69" s="5">
        <v>21</v>
      </c>
      <c r="AB69" s="5">
        <v>0</v>
      </c>
      <c r="AC69" s="5">
        <v>0</v>
      </c>
      <c r="AD69" s="5">
        <v>0</v>
      </c>
      <c r="AE69" s="5">
        <v>0</v>
      </c>
      <c r="AF69" s="5">
        <v>16</v>
      </c>
      <c r="AG69" s="5">
        <v>123</v>
      </c>
      <c r="AH69" s="5">
        <v>123</v>
      </c>
      <c r="AI69" s="5">
        <v>10</v>
      </c>
      <c r="AJ69" s="6">
        <f t="shared" si="0"/>
        <v>0.43797750306270183</v>
      </c>
      <c r="AK69" s="6">
        <f t="shared" si="1"/>
        <v>0.43797750306270183</v>
      </c>
    </row>
    <row r="70" spans="1:37" x14ac:dyDescent="0.25">
      <c r="A70">
        <v>183</v>
      </c>
      <c r="B70" t="s">
        <v>95</v>
      </c>
      <c r="C70" t="s">
        <v>240</v>
      </c>
      <c r="D70" t="s">
        <v>165</v>
      </c>
      <c r="E70" s="5">
        <v>6849</v>
      </c>
      <c r="F70" s="5">
        <v>41897</v>
      </c>
      <c r="G70" s="5">
        <v>0</v>
      </c>
      <c r="H70" s="5">
        <v>0</v>
      </c>
      <c r="I70" s="5">
        <v>0</v>
      </c>
      <c r="J70" s="5">
        <v>0</v>
      </c>
      <c r="K70" s="5">
        <v>1146</v>
      </c>
      <c r="L70" s="5">
        <v>1709</v>
      </c>
      <c r="M70" s="5">
        <v>0</v>
      </c>
      <c r="N70" s="5">
        <v>794179352</v>
      </c>
      <c r="O70" s="5">
        <v>425831714</v>
      </c>
      <c r="P70" s="5">
        <v>0</v>
      </c>
      <c r="Q70" s="5">
        <v>0</v>
      </c>
      <c r="R70" s="5">
        <v>0</v>
      </c>
      <c r="S70" s="5">
        <v>0</v>
      </c>
      <c r="T70" s="5">
        <v>78138</v>
      </c>
      <c r="U70" s="5">
        <v>12773</v>
      </c>
      <c r="V70" s="5">
        <v>0</v>
      </c>
      <c r="W70" s="5">
        <v>16</v>
      </c>
      <c r="X70" s="5">
        <v>19</v>
      </c>
      <c r="Y70" s="5">
        <v>32</v>
      </c>
      <c r="Z70" s="5">
        <v>0</v>
      </c>
      <c r="AA70" s="5">
        <v>45</v>
      </c>
      <c r="AB70" s="5">
        <v>0</v>
      </c>
      <c r="AC70" s="5">
        <v>58</v>
      </c>
      <c r="AD70" s="5">
        <v>0</v>
      </c>
      <c r="AE70" s="5">
        <v>0</v>
      </c>
      <c r="AF70" s="5">
        <v>0</v>
      </c>
      <c r="AG70" s="5">
        <v>170</v>
      </c>
      <c r="AH70" s="5">
        <v>195</v>
      </c>
      <c r="AI70" s="5">
        <v>25</v>
      </c>
      <c r="AJ70" s="6">
        <f t="shared" si="0"/>
        <v>0.67521353746978241</v>
      </c>
      <c r="AK70" s="6">
        <f t="shared" si="1"/>
        <v>0.58864769933263084</v>
      </c>
    </row>
    <row r="71" spans="1:37" x14ac:dyDescent="0.25">
      <c r="A71">
        <v>186</v>
      </c>
      <c r="B71" t="s">
        <v>96</v>
      </c>
      <c r="C71" t="s">
        <v>241</v>
      </c>
      <c r="D71" t="s">
        <v>177</v>
      </c>
      <c r="E71" s="5">
        <v>416</v>
      </c>
      <c r="F71" s="5">
        <v>1494</v>
      </c>
      <c r="G71" s="5">
        <v>6</v>
      </c>
      <c r="H71" s="5">
        <v>220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104305953</v>
      </c>
      <c r="O71" s="5">
        <v>10439514</v>
      </c>
      <c r="P71" s="5"/>
      <c r="Q71" s="5">
        <v>0</v>
      </c>
      <c r="R71" s="5"/>
      <c r="S71" s="5"/>
      <c r="T71" s="5">
        <v>14927</v>
      </c>
      <c r="U71" s="5">
        <v>4156</v>
      </c>
      <c r="V71" s="5">
        <v>0</v>
      </c>
      <c r="W71" s="5">
        <v>0</v>
      </c>
      <c r="X71" s="5">
        <v>0</v>
      </c>
      <c r="Y71" s="5">
        <v>10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5">
        <v>0</v>
      </c>
      <c r="AG71" s="5">
        <v>10</v>
      </c>
      <c r="AH71" s="5">
        <v>25</v>
      </c>
      <c r="AI71" s="5">
        <v>0</v>
      </c>
      <c r="AJ71" s="6">
        <f t="shared" ref="AJ71:AJ94" si="2">+F71/((AG71-AE71-AD71)*365)</f>
        <v>0.40931506849315069</v>
      </c>
      <c r="AK71" s="6">
        <f t="shared" ref="AK71:AK94" si="3">+F71/((AH71-AE71-AD71)*365)</f>
        <v>0.16372602739726028</v>
      </c>
    </row>
    <row r="72" spans="1:37" x14ac:dyDescent="0.25">
      <c r="A72">
        <v>191</v>
      </c>
      <c r="B72" t="s">
        <v>97</v>
      </c>
      <c r="C72" t="s">
        <v>210</v>
      </c>
      <c r="D72" t="s">
        <v>205</v>
      </c>
      <c r="E72" s="5">
        <v>4047</v>
      </c>
      <c r="F72" s="5">
        <v>18236</v>
      </c>
      <c r="G72" s="5">
        <v>0</v>
      </c>
      <c r="H72" s="5">
        <v>0</v>
      </c>
      <c r="I72" s="5">
        <v>0</v>
      </c>
      <c r="J72" s="5">
        <v>0</v>
      </c>
      <c r="K72" s="5">
        <v>631</v>
      </c>
      <c r="L72" s="5">
        <v>972</v>
      </c>
      <c r="M72" s="5">
        <v>0</v>
      </c>
      <c r="N72" s="5">
        <v>849730575</v>
      </c>
      <c r="O72" s="5">
        <v>207610404</v>
      </c>
      <c r="P72" s="5"/>
      <c r="Q72" s="5">
        <v>0</v>
      </c>
      <c r="R72" s="5"/>
      <c r="S72" s="5"/>
      <c r="T72" s="5">
        <v>74638</v>
      </c>
      <c r="U72" s="5">
        <v>16564</v>
      </c>
      <c r="V72" s="5">
        <v>0</v>
      </c>
      <c r="W72" s="5">
        <v>6</v>
      </c>
      <c r="X72" s="5">
        <v>27</v>
      </c>
      <c r="Y72" s="5">
        <v>58</v>
      </c>
      <c r="Z72" s="5">
        <v>0</v>
      </c>
      <c r="AA72" s="5">
        <v>10</v>
      </c>
      <c r="AB72" s="5">
        <v>0</v>
      </c>
      <c r="AC72" s="5">
        <v>0</v>
      </c>
      <c r="AD72" s="5">
        <v>0</v>
      </c>
      <c r="AE72" s="5">
        <v>0</v>
      </c>
      <c r="AF72" s="5">
        <v>0</v>
      </c>
      <c r="AG72" s="5">
        <v>101</v>
      </c>
      <c r="AH72" s="5">
        <v>128</v>
      </c>
      <c r="AI72" s="5">
        <v>11</v>
      </c>
      <c r="AJ72" s="6">
        <f t="shared" si="2"/>
        <v>0.49466974094669741</v>
      </c>
      <c r="AK72" s="6">
        <f t="shared" si="3"/>
        <v>0.3903253424657534</v>
      </c>
    </row>
    <row r="73" spans="1:37" x14ac:dyDescent="0.25">
      <c r="A73">
        <v>193</v>
      </c>
      <c r="B73" t="s">
        <v>98</v>
      </c>
      <c r="C73" t="s">
        <v>211</v>
      </c>
      <c r="D73" t="s">
        <v>212</v>
      </c>
      <c r="E73" s="5">
        <v>913</v>
      </c>
      <c r="F73" s="5">
        <v>4365</v>
      </c>
      <c r="G73" s="5">
        <v>0</v>
      </c>
      <c r="H73" s="5">
        <v>0</v>
      </c>
      <c r="I73" s="5">
        <v>0</v>
      </c>
      <c r="J73" s="5">
        <v>0</v>
      </c>
      <c r="K73" s="5">
        <v>198</v>
      </c>
      <c r="L73" s="5">
        <v>309</v>
      </c>
      <c r="M73" s="5">
        <v>0</v>
      </c>
      <c r="N73" s="5">
        <v>111068788</v>
      </c>
      <c r="O73" s="5">
        <v>21386708</v>
      </c>
      <c r="P73" s="5">
        <v>0</v>
      </c>
      <c r="Q73" s="5">
        <v>0</v>
      </c>
      <c r="R73" s="5">
        <v>0</v>
      </c>
      <c r="S73" s="5">
        <v>0</v>
      </c>
      <c r="T73" s="5">
        <v>22669</v>
      </c>
      <c r="U73" s="5">
        <v>4742</v>
      </c>
      <c r="V73" s="5">
        <v>0</v>
      </c>
      <c r="W73" s="5">
        <v>4</v>
      </c>
      <c r="X73" s="5">
        <v>0</v>
      </c>
      <c r="Y73" s="5">
        <v>21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  <c r="AF73" s="5">
        <v>0</v>
      </c>
      <c r="AG73" s="5">
        <v>25</v>
      </c>
      <c r="AH73" s="5">
        <v>55</v>
      </c>
      <c r="AI73" s="5">
        <v>5</v>
      </c>
      <c r="AJ73" s="6">
        <f t="shared" si="2"/>
        <v>0.47835616438356166</v>
      </c>
      <c r="AK73" s="6">
        <f t="shared" si="3"/>
        <v>0.2174346201743462</v>
      </c>
    </row>
    <row r="74" spans="1:37" x14ac:dyDescent="0.25">
      <c r="A74">
        <v>194</v>
      </c>
      <c r="B74" t="s">
        <v>99</v>
      </c>
      <c r="C74" t="s">
        <v>213</v>
      </c>
      <c r="D74" t="s">
        <v>202</v>
      </c>
      <c r="E74" s="5">
        <v>287</v>
      </c>
      <c r="F74" s="5">
        <v>2394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32975877</v>
      </c>
      <c r="O74" s="5">
        <v>6175852</v>
      </c>
      <c r="P74" s="5">
        <v>0</v>
      </c>
      <c r="Q74" s="5">
        <v>0</v>
      </c>
      <c r="R74" s="5">
        <v>0</v>
      </c>
      <c r="S74" s="5">
        <v>0</v>
      </c>
      <c r="T74" s="5">
        <v>12783</v>
      </c>
      <c r="U74" s="5">
        <v>1532</v>
      </c>
      <c r="V74" s="5">
        <v>0</v>
      </c>
      <c r="W74" s="5">
        <v>0</v>
      </c>
      <c r="X74" s="5">
        <v>0</v>
      </c>
      <c r="Y74" s="5">
        <v>15</v>
      </c>
      <c r="Z74" s="5">
        <v>0</v>
      </c>
      <c r="AA74" s="5">
        <v>0</v>
      </c>
      <c r="AB74" s="5">
        <v>0</v>
      </c>
      <c r="AC74" s="5">
        <v>0</v>
      </c>
      <c r="AD74" s="5">
        <v>40</v>
      </c>
      <c r="AE74" s="5">
        <v>0</v>
      </c>
      <c r="AF74" s="5">
        <v>0</v>
      </c>
      <c r="AG74" s="5">
        <v>55</v>
      </c>
      <c r="AH74" s="5">
        <v>65</v>
      </c>
      <c r="AI74" s="5">
        <v>0</v>
      </c>
      <c r="AJ74" s="6">
        <f t="shared" si="2"/>
        <v>0.43726027397260275</v>
      </c>
      <c r="AK74" s="6">
        <f t="shared" si="3"/>
        <v>0.26235616438356163</v>
      </c>
    </row>
    <row r="75" spans="1:37" x14ac:dyDescent="0.25">
      <c r="A75">
        <v>195</v>
      </c>
      <c r="B75" t="s">
        <v>100</v>
      </c>
      <c r="C75" t="s">
        <v>214</v>
      </c>
      <c r="D75" t="s">
        <v>215</v>
      </c>
      <c r="E75" s="5">
        <v>45</v>
      </c>
      <c r="F75" s="5">
        <v>134</v>
      </c>
      <c r="G75" s="5">
        <v>263</v>
      </c>
      <c r="H75" s="5">
        <v>8144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54164686</v>
      </c>
      <c r="O75" s="5">
        <v>30023544</v>
      </c>
      <c r="P75" s="5"/>
      <c r="Q75" s="5">
        <v>0</v>
      </c>
      <c r="R75" s="5"/>
      <c r="S75" s="5"/>
      <c r="T75" s="5">
        <v>242</v>
      </c>
      <c r="U75" s="5">
        <v>81</v>
      </c>
      <c r="V75" s="5">
        <v>0</v>
      </c>
      <c r="W75" s="5">
        <v>0</v>
      </c>
      <c r="X75" s="5">
        <v>0</v>
      </c>
      <c r="Y75" s="5">
        <v>10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5">
        <v>0</v>
      </c>
      <c r="AF75" s="5">
        <v>0</v>
      </c>
      <c r="AG75" s="5">
        <v>25</v>
      </c>
      <c r="AH75" s="5">
        <v>0</v>
      </c>
      <c r="AI75" s="5">
        <v>0</v>
      </c>
      <c r="AJ75" s="6">
        <f t="shared" si="2"/>
        <v>1.4684931506849314E-2</v>
      </c>
      <c r="AK75" s="6"/>
    </row>
    <row r="76" spans="1:37" x14ac:dyDescent="0.25">
      <c r="A76">
        <v>197</v>
      </c>
      <c r="B76" t="s">
        <v>101</v>
      </c>
      <c r="C76" t="s">
        <v>206</v>
      </c>
      <c r="D76" t="s">
        <v>207</v>
      </c>
      <c r="E76" s="5">
        <v>3464</v>
      </c>
      <c r="F76" s="5">
        <v>12201</v>
      </c>
      <c r="G76" s="5">
        <v>0</v>
      </c>
      <c r="H76" s="5">
        <v>0</v>
      </c>
      <c r="I76" s="5">
        <v>0</v>
      </c>
      <c r="J76" s="5">
        <v>0</v>
      </c>
      <c r="K76" s="5">
        <v>647</v>
      </c>
      <c r="L76" s="5">
        <v>1010</v>
      </c>
      <c r="M76" s="5">
        <v>0</v>
      </c>
      <c r="N76" s="5">
        <v>521165380</v>
      </c>
      <c r="O76" s="5">
        <v>209402602</v>
      </c>
      <c r="P76" s="5">
        <v>0</v>
      </c>
      <c r="Q76" s="5">
        <v>0</v>
      </c>
      <c r="R76" s="5">
        <v>0</v>
      </c>
      <c r="S76" s="5">
        <v>0</v>
      </c>
      <c r="T76" s="5">
        <v>30366</v>
      </c>
      <c r="U76" s="5">
        <v>8621</v>
      </c>
      <c r="V76" s="5">
        <v>0</v>
      </c>
      <c r="W76" s="5">
        <v>10</v>
      </c>
      <c r="X76" s="5">
        <v>22</v>
      </c>
      <c r="Y76" s="5">
        <v>41</v>
      </c>
      <c r="Z76" s="5">
        <v>0</v>
      </c>
      <c r="AA76" s="5">
        <v>15</v>
      </c>
      <c r="AB76" s="5">
        <v>0</v>
      </c>
      <c r="AC76" s="5">
        <v>0</v>
      </c>
      <c r="AD76" s="5">
        <v>0</v>
      </c>
      <c r="AE76" s="5">
        <v>0</v>
      </c>
      <c r="AF76" s="5">
        <v>0</v>
      </c>
      <c r="AG76" s="5">
        <v>88</v>
      </c>
      <c r="AH76" s="5">
        <v>107</v>
      </c>
      <c r="AI76" s="5">
        <v>7</v>
      </c>
      <c r="AJ76" s="6">
        <f t="shared" si="2"/>
        <v>0.37985678704856785</v>
      </c>
      <c r="AK76" s="6">
        <f t="shared" si="3"/>
        <v>0.31240558187171935</v>
      </c>
    </row>
    <row r="77" spans="1:37" x14ac:dyDescent="0.25">
      <c r="A77">
        <v>198</v>
      </c>
      <c r="B77" t="s">
        <v>102</v>
      </c>
      <c r="C77" t="s">
        <v>242</v>
      </c>
      <c r="D77" t="s">
        <v>175</v>
      </c>
      <c r="E77" s="5">
        <v>2012</v>
      </c>
      <c r="F77" s="5">
        <v>6510</v>
      </c>
      <c r="G77" s="5">
        <v>0</v>
      </c>
      <c r="H77" s="5">
        <v>0</v>
      </c>
      <c r="I77" s="5">
        <v>0</v>
      </c>
      <c r="J77" s="5">
        <v>0</v>
      </c>
      <c r="K77" s="5">
        <v>358</v>
      </c>
      <c r="L77" s="5">
        <v>512</v>
      </c>
      <c r="M77" s="5">
        <v>0</v>
      </c>
      <c r="N77" s="5">
        <v>304314370</v>
      </c>
      <c r="O77" s="5">
        <v>93762610</v>
      </c>
      <c r="P77" s="5">
        <v>0</v>
      </c>
      <c r="Q77" s="5">
        <v>0</v>
      </c>
      <c r="R77" s="5">
        <v>0</v>
      </c>
      <c r="S77" s="5">
        <v>0</v>
      </c>
      <c r="T77" s="5">
        <v>21129</v>
      </c>
      <c r="U77" s="5">
        <v>6530</v>
      </c>
      <c r="V77" s="5">
        <v>0</v>
      </c>
      <c r="W77" s="5">
        <v>7</v>
      </c>
      <c r="X77" s="5">
        <v>0</v>
      </c>
      <c r="Y77" s="5">
        <v>14</v>
      </c>
      <c r="Z77" s="5">
        <v>0</v>
      </c>
      <c r="AA77" s="5">
        <v>4</v>
      </c>
      <c r="AB77" s="5">
        <v>0</v>
      </c>
      <c r="AC77" s="5">
        <v>0</v>
      </c>
      <c r="AD77" s="5">
        <v>0</v>
      </c>
      <c r="AE77" s="5">
        <v>0</v>
      </c>
      <c r="AF77" s="5">
        <v>0</v>
      </c>
      <c r="AG77" s="5">
        <v>25</v>
      </c>
      <c r="AH77" s="5">
        <v>38</v>
      </c>
      <c r="AI77" s="5">
        <v>6</v>
      </c>
      <c r="AJ77" s="6">
        <f t="shared" si="2"/>
        <v>0.71342465753424655</v>
      </c>
      <c r="AK77" s="6">
        <f t="shared" si="3"/>
        <v>0.46935832732516219</v>
      </c>
    </row>
    <row r="78" spans="1:37" x14ac:dyDescent="0.25">
      <c r="A78">
        <v>199</v>
      </c>
      <c r="B78" t="s">
        <v>103</v>
      </c>
      <c r="C78" t="s">
        <v>243</v>
      </c>
      <c r="D78" t="s">
        <v>175</v>
      </c>
      <c r="E78" s="5">
        <v>1280</v>
      </c>
      <c r="F78" s="5">
        <v>7484</v>
      </c>
      <c r="G78" s="5">
        <v>0</v>
      </c>
      <c r="H78" s="5">
        <v>0</v>
      </c>
      <c r="I78" s="5">
        <v>0</v>
      </c>
      <c r="J78" s="5">
        <v>0</v>
      </c>
      <c r="K78" s="5">
        <v>349</v>
      </c>
      <c r="L78" s="5">
        <v>980</v>
      </c>
      <c r="M78" s="5">
        <v>0</v>
      </c>
      <c r="N78" s="5">
        <v>142163295</v>
      </c>
      <c r="O78" s="5">
        <v>45555251</v>
      </c>
      <c r="P78" s="5"/>
      <c r="Q78" s="5">
        <v>0</v>
      </c>
      <c r="R78" s="5"/>
      <c r="S78" s="5"/>
      <c r="T78" s="5">
        <v>23355</v>
      </c>
      <c r="U78" s="5">
        <v>3994</v>
      </c>
      <c r="V78" s="5">
        <v>0</v>
      </c>
      <c r="W78" s="5">
        <v>7</v>
      </c>
      <c r="X78" s="5">
        <v>0</v>
      </c>
      <c r="Y78" s="5">
        <v>13</v>
      </c>
      <c r="Z78" s="5">
        <v>0</v>
      </c>
      <c r="AA78" s="5">
        <v>16</v>
      </c>
      <c r="AB78" s="5">
        <v>0</v>
      </c>
      <c r="AC78" s="5">
        <v>15</v>
      </c>
      <c r="AD78" s="5">
        <v>0</v>
      </c>
      <c r="AE78" s="5">
        <v>0</v>
      </c>
      <c r="AF78" s="5">
        <v>0</v>
      </c>
      <c r="AG78" s="5">
        <v>51</v>
      </c>
      <c r="AH78" s="5">
        <v>78</v>
      </c>
      <c r="AI78" s="5">
        <v>16</v>
      </c>
      <c r="AJ78" s="6">
        <f t="shared" si="2"/>
        <v>0.40204136449100186</v>
      </c>
      <c r="AK78" s="6">
        <f t="shared" si="3"/>
        <v>0.26287319985950125</v>
      </c>
    </row>
    <row r="79" spans="1:37" x14ac:dyDescent="0.25">
      <c r="A79">
        <v>201</v>
      </c>
      <c r="B79" t="s">
        <v>104</v>
      </c>
      <c r="C79" t="s">
        <v>216</v>
      </c>
      <c r="D79" t="s">
        <v>165</v>
      </c>
      <c r="E79" s="5">
        <v>7150</v>
      </c>
      <c r="F79" s="5">
        <v>29920</v>
      </c>
      <c r="G79" s="5">
        <v>0</v>
      </c>
      <c r="H79" s="5">
        <v>0</v>
      </c>
      <c r="I79" s="5">
        <v>0</v>
      </c>
      <c r="J79" s="5">
        <v>0</v>
      </c>
      <c r="K79" s="5">
        <v>1178</v>
      </c>
      <c r="L79" s="5">
        <v>1715</v>
      </c>
      <c r="M79" s="5">
        <v>0</v>
      </c>
      <c r="N79" s="5">
        <v>1411694051</v>
      </c>
      <c r="O79" s="5">
        <v>551004880</v>
      </c>
      <c r="P79" s="5">
        <v>0</v>
      </c>
      <c r="Q79" s="5">
        <v>0</v>
      </c>
      <c r="R79" s="5">
        <v>0</v>
      </c>
      <c r="S79" s="5">
        <v>0</v>
      </c>
      <c r="T79" s="5">
        <v>76656</v>
      </c>
      <c r="U79" s="5">
        <v>18319</v>
      </c>
      <c r="V79" s="5">
        <v>0</v>
      </c>
      <c r="W79" s="5">
        <v>14</v>
      </c>
      <c r="X79" s="5">
        <v>16</v>
      </c>
      <c r="Y79" s="5">
        <v>72</v>
      </c>
      <c r="Z79" s="5">
        <v>0</v>
      </c>
      <c r="AA79" s="5">
        <v>16</v>
      </c>
      <c r="AB79" s="5">
        <v>0</v>
      </c>
      <c r="AC79" s="5">
        <v>0</v>
      </c>
      <c r="AD79" s="5">
        <v>0</v>
      </c>
      <c r="AE79" s="5">
        <v>0</v>
      </c>
      <c r="AF79" s="5">
        <v>6</v>
      </c>
      <c r="AG79" s="5">
        <v>124</v>
      </c>
      <c r="AH79" s="5">
        <v>124</v>
      </c>
      <c r="AI79" s="5">
        <v>18</v>
      </c>
      <c r="AJ79" s="6">
        <f t="shared" si="2"/>
        <v>0.66106937693327439</v>
      </c>
      <c r="AK79" s="6">
        <f t="shared" si="3"/>
        <v>0.66106937693327439</v>
      </c>
    </row>
    <row r="80" spans="1:37" x14ac:dyDescent="0.25">
      <c r="A80">
        <v>202</v>
      </c>
      <c r="B80" t="s">
        <v>105</v>
      </c>
      <c r="C80" t="s">
        <v>217</v>
      </c>
      <c r="D80" t="s">
        <v>165</v>
      </c>
      <c r="E80" s="5">
        <v>64</v>
      </c>
      <c r="F80" s="5">
        <v>2281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16115989</v>
      </c>
      <c r="O80" s="5">
        <v>16115989</v>
      </c>
      <c r="P80" s="5"/>
      <c r="Q80" s="5">
        <v>0</v>
      </c>
      <c r="R80" s="5"/>
      <c r="S80" s="5"/>
      <c r="T80" s="5">
        <v>2281</v>
      </c>
      <c r="U80" s="5">
        <v>64</v>
      </c>
      <c r="V80" s="5">
        <v>0</v>
      </c>
      <c r="W80" s="5">
        <v>0</v>
      </c>
      <c r="X80" s="5">
        <v>0</v>
      </c>
      <c r="Y80" s="5">
        <v>26</v>
      </c>
      <c r="Z80" s="5">
        <v>0</v>
      </c>
      <c r="AA80" s="5">
        <v>0</v>
      </c>
      <c r="AB80" s="5">
        <v>0</v>
      </c>
      <c r="AC80" s="5">
        <v>0</v>
      </c>
      <c r="AD80" s="5">
        <v>0</v>
      </c>
      <c r="AE80" s="5">
        <v>0</v>
      </c>
      <c r="AF80" s="5">
        <v>0</v>
      </c>
      <c r="AG80" s="5">
        <v>26</v>
      </c>
      <c r="AH80" s="5">
        <v>0</v>
      </c>
      <c r="AI80" s="5">
        <v>0</v>
      </c>
      <c r="AJ80" s="6">
        <f t="shared" si="2"/>
        <v>0.24035827186512118</v>
      </c>
      <c r="AK80" s="6"/>
    </row>
    <row r="81" spans="1:37" x14ac:dyDescent="0.25">
      <c r="A81">
        <v>204</v>
      </c>
      <c r="B81" t="s">
        <v>106</v>
      </c>
      <c r="C81" t="s">
        <v>164</v>
      </c>
      <c r="D81" t="s">
        <v>165</v>
      </c>
      <c r="E81" s="5">
        <v>468</v>
      </c>
      <c r="F81" s="5">
        <v>5590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1328229141</v>
      </c>
      <c r="O81" s="5">
        <v>97937328</v>
      </c>
      <c r="P81" s="5">
        <v>0</v>
      </c>
      <c r="Q81" s="5">
        <v>0</v>
      </c>
      <c r="R81" s="5">
        <v>0</v>
      </c>
      <c r="S81" s="5">
        <v>0</v>
      </c>
      <c r="T81" s="5">
        <v>75812</v>
      </c>
      <c r="U81" s="5">
        <v>6347</v>
      </c>
      <c r="V81" s="5">
        <v>0</v>
      </c>
      <c r="W81" s="5">
        <v>0</v>
      </c>
      <c r="X81" s="5">
        <v>0</v>
      </c>
      <c r="Y81" s="5">
        <v>20</v>
      </c>
      <c r="Z81" s="5">
        <v>0</v>
      </c>
      <c r="AA81" s="5">
        <v>0</v>
      </c>
      <c r="AB81" s="5">
        <v>0</v>
      </c>
      <c r="AC81" s="5">
        <v>0</v>
      </c>
      <c r="AD81" s="5">
        <v>0</v>
      </c>
      <c r="AE81" s="5">
        <v>0</v>
      </c>
      <c r="AF81" s="5">
        <v>0</v>
      </c>
      <c r="AG81" s="5">
        <v>20</v>
      </c>
      <c r="AH81" s="5">
        <v>0</v>
      </c>
      <c r="AI81" s="5">
        <v>0</v>
      </c>
      <c r="AJ81" s="6">
        <f t="shared" si="2"/>
        <v>0.76575342465753427</v>
      </c>
      <c r="AK81" s="6"/>
    </row>
    <row r="82" spans="1:37" x14ac:dyDescent="0.25">
      <c r="A82">
        <v>205</v>
      </c>
      <c r="B82" t="s">
        <v>107</v>
      </c>
      <c r="C82" t="s">
        <v>210</v>
      </c>
      <c r="D82" t="s">
        <v>205</v>
      </c>
      <c r="E82" s="5">
        <v>526</v>
      </c>
      <c r="F82" s="5">
        <v>1980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454614000</v>
      </c>
      <c r="O82" s="5">
        <v>16221048</v>
      </c>
      <c r="P82" s="5">
        <v>0</v>
      </c>
      <c r="Q82" s="5">
        <v>0</v>
      </c>
      <c r="R82" s="5">
        <v>0</v>
      </c>
      <c r="S82" s="5">
        <v>0</v>
      </c>
      <c r="T82" s="5">
        <v>55492</v>
      </c>
      <c r="U82" s="5">
        <v>14742</v>
      </c>
      <c r="V82" s="5">
        <v>0</v>
      </c>
      <c r="W82" s="5">
        <v>0</v>
      </c>
      <c r="X82" s="5">
        <v>0</v>
      </c>
      <c r="Y82" s="5">
        <v>11</v>
      </c>
      <c r="Z82" s="5">
        <v>0</v>
      </c>
      <c r="AA82" s="5">
        <v>0</v>
      </c>
      <c r="AB82" s="5">
        <v>9</v>
      </c>
      <c r="AC82" s="5">
        <v>0</v>
      </c>
      <c r="AD82" s="5">
        <v>0</v>
      </c>
      <c r="AE82" s="5">
        <v>0</v>
      </c>
      <c r="AF82" s="5">
        <v>0</v>
      </c>
      <c r="AG82" s="5">
        <v>20</v>
      </c>
      <c r="AH82" s="5">
        <v>20</v>
      </c>
      <c r="AI82" s="5">
        <v>0</v>
      </c>
      <c r="AJ82" s="6">
        <f t="shared" si="2"/>
        <v>0.27123287671232876</v>
      </c>
      <c r="AK82" s="6">
        <f t="shared" si="3"/>
        <v>0.27123287671232876</v>
      </c>
    </row>
    <row r="83" spans="1:37" x14ac:dyDescent="0.25">
      <c r="A83">
        <v>206</v>
      </c>
      <c r="B83" t="s">
        <v>108</v>
      </c>
      <c r="C83" t="s">
        <v>218</v>
      </c>
      <c r="D83" t="s">
        <v>188</v>
      </c>
      <c r="E83" s="5">
        <v>711</v>
      </c>
      <c r="F83" s="5">
        <v>3770</v>
      </c>
      <c r="G83" s="5">
        <v>160</v>
      </c>
      <c r="H83" s="5">
        <v>2891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150645359</v>
      </c>
      <c r="O83" s="5">
        <v>27207621</v>
      </c>
      <c r="P83" s="5">
        <v>2985579</v>
      </c>
      <c r="Q83" s="5">
        <v>0</v>
      </c>
      <c r="R83" s="5">
        <v>0</v>
      </c>
      <c r="S83" s="5">
        <v>0</v>
      </c>
      <c r="T83" s="5">
        <v>23447</v>
      </c>
      <c r="U83" s="5">
        <v>4422</v>
      </c>
      <c r="V83" s="5">
        <v>0</v>
      </c>
      <c r="W83" s="5">
        <v>0</v>
      </c>
      <c r="X83" s="5">
        <v>0</v>
      </c>
      <c r="Y83" s="5">
        <v>25</v>
      </c>
      <c r="Z83" s="5">
        <v>0</v>
      </c>
      <c r="AA83" s="5">
        <v>0</v>
      </c>
      <c r="AB83" s="5">
        <v>10</v>
      </c>
      <c r="AC83" s="5">
        <v>0</v>
      </c>
      <c r="AD83" s="5">
        <v>0</v>
      </c>
      <c r="AE83" s="5">
        <v>0</v>
      </c>
      <c r="AF83" s="5">
        <v>0</v>
      </c>
      <c r="AG83" s="5">
        <v>35</v>
      </c>
      <c r="AH83" s="5">
        <v>35</v>
      </c>
      <c r="AI83" s="5">
        <v>0</v>
      </c>
      <c r="AJ83" s="6">
        <f t="shared" si="2"/>
        <v>0.29510763209393348</v>
      </c>
      <c r="AK83" s="6">
        <f t="shared" si="3"/>
        <v>0.29510763209393348</v>
      </c>
    </row>
    <row r="84" spans="1:37" x14ac:dyDescent="0.25">
      <c r="A84">
        <v>207</v>
      </c>
      <c r="B84" t="s">
        <v>109</v>
      </c>
      <c r="C84" t="s">
        <v>219</v>
      </c>
      <c r="D84" t="s">
        <v>188</v>
      </c>
      <c r="E84" s="5">
        <v>7198</v>
      </c>
      <c r="F84" s="5">
        <v>35155</v>
      </c>
      <c r="G84" s="5">
        <v>0</v>
      </c>
      <c r="H84" s="5">
        <v>0</v>
      </c>
      <c r="I84" s="5">
        <v>0</v>
      </c>
      <c r="J84" s="5">
        <v>0</v>
      </c>
      <c r="K84" s="5">
        <v>810</v>
      </c>
      <c r="L84" s="5">
        <v>1746</v>
      </c>
      <c r="M84" s="5">
        <v>0</v>
      </c>
      <c r="N84" s="5">
        <v>1246435949</v>
      </c>
      <c r="O84" s="5">
        <v>407491122</v>
      </c>
      <c r="P84" s="5">
        <v>0</v>
      </c>
      <c r="Q84" s="5">
        <v>0</v>
      </c>
      <c r="R84" s="5">
        <v>0</v>
      </c>
      <c r="S84" s="5">
        <v>0</v>
      </c>
      <c r="T84" s="5">
        <v>107532</v>
      </c>
      <c r="U84" s="5">
        <v>22017</v>
      </c>
      <c r="V84" s="5">
        <v>0</v>
      </c>
      <c r="W84" s="5">
        <v>12</v>
      </c>
      <c r="X84" s="5">
        <v>0</v>
      </c>
      <c r="Y84" s="5">
        <v>89</v>
      </c>
      <c r="Z84" s="5">
        <v>0</v>
      </c>
      <c r="AA84" s="5">
        <v>21</v>
      </c>
      <c r="AB84" s="5">
        <v>0</v>
      </c>
      <c r="AC84" s="5">
        <v>15</v>
      </c>
      <c r="AD84" s="5">
        <v>0</v>
      </c>
      <c r="AE84" s="5">
        <v>0</v>
      </c>
      <c r="AF84" s="5">
        <v>0</v>
      </c>
      <c r="AG84" s="5">
        <v>137</v>
      </c>
      <c r="AH84" s="5">
        <v>137</v>
      </c>
      <c r="AI84" s="5">
        <v>21</v>
      </c>
      <c r="AJ84" s="6">
        <f t="shared" si="2"/>
        <v>0.70302969703029694</v>
      </c>
      <c r="AK84" s="6">
        <f t="shared" si="3"/>
        <v>0.70302969703029694</v>
      </c>
    </row>
    <row r="85" spans="1:37" x14ac:dyDescent="0.25">
      <c r="A85">
        <v>209</v>
      </c>
      <c r="B85" t="s">
        <v>110</v>
      </c>
      <c r="C85" t="s">
        <v>220</v>
      </c>
      <c r="D85" t="s">
        <v>167</v>
      </c>
      <c r="E85" s="5">
        <v>5025</v>
      </c>
      <c r="F85" s="5">
        <v>25396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935284914</v>
      </c>
      <c r="O85" s="5">
        <v>370612490</v>
      </c>
      <c r="P85" s="5">
        <v>0</v>
      </c>
      <c r="Q85" s="5">
        <v>0</v>
      </c>
      <c r="R85" s="5">
        <v>0</v>
      </c>
      <c r="S85" s="5">
        <v>0</v>
      </c>
      <c r="T85" s="5">
        <v>64090</v>
      </c>
      <c r="U85" s="5">
        <v>12681</v>
      </c>
      <c r="V85" s="5">
        <v>0</v>
      </c>
      <c r="W85" s="5">
        <v>16</v>
      </c>
      <c r="X85" s="5">
        <v>0</v>
      </c>
      <c r="Y85" s="5">
        <v>96</v>
      </c>
      <c r="Z85" s="5">
        <v>0</v>
      </c>
      <c r="AA85" s="5">
        <v>0</v>
      </c>
      <c r="AB85" s="5">
        <v>0</v>
      </c>
      <c r="AC85" s="5">
        <v>0</v>
      </c>
      <c r="AD85" s="5">
        <v>0</v>
      </c>
      <c r="AE85" s="5">
        <v>0</v>
      </c>
      <c r="AF85" s="5">
        <v>0</v>
      </c>
      <c r="AG85" s="5">
        <v>112</v>
      </c>
      <c r="AH85" s="5">
        <v>112</v>
      </c>
      <c r="AI85" s="5">
        <v>0</v>
      </c>
      <c r="AJ85" s="6">
        <f t="shared" si="2"/>
        <v>0.62123287671232874</v>
      </c>
      <c r="AK85" s="6">
        <f t="shared" si="3"/>
        <v>0.62123287671232874</v>
      </c>
    </row>
    <row r="86" spans="1:37" x14ac:dyDescent="0.25">
      <c r="A86">
        <v>210</v>
      </c>
      <c r="B86" t="s">
        <v>111</v>
      </c>
      <c r="C86" t="s">
        <v>221</v>
      </c>
      <c r="D86" t="s">
        <v>167</v>
      </c>
      <c r="E86" s="5">
        <v>5635</v>
      </c>
      <c r="F86" s="5">
        <v>21968</v>
      </c>
      <c r="G86" s="5">
        <v>0</v>
      </c>
      <c r="H86" s="5">
        <v>0</v>
      </c>
      <c r="I86" s="5">
        <v>0</v>
      </c>
      <c r="J86" s="5">
        <v>0</v>
      </c>
      <c r="K86" s="5">
        <v>1569</v>
      </c>
      <c r="L86" s="5">
        <v>2281</v>
      </c>
      <c r="M86" s="5">
        <v>0</v>
      </c>
      <c r="N86" s="5">
        <v>720307841</v>
      </c>
      <c r="O86" s="5">
        <v>315327331</v>
      </c>
      <c r="P86" s="5">
        <v>0</v>
      </c>
      <c r="Q86" s="5">
        <v>0</v>
      </c>
      <c r="R86" s="5">
        <v>0</v>
      </c>
      <c r="S86" s="5">
        <v>0</v>
      </c>
      <c r="T86" s="5">
        <v>50182</v>
      </c>
      <c r="U86" s="5">
        <v>12872</v>
      </c>
      <c r="V86" s="5">
        <v>0</v>
      </c>
      <c r="W86" s="5">
        <v>6</v>
      </c>
      <c r="X86" s="5">
        <v>13</v>
      </c>
      <c r="Y86" s="5">
        <v>80</v>
      </c>
      <c r="Z86" s="5">
        <v>0</v>
      </c>
      <c r="AA86" s="5">
        <v>45</v>
      </c>
      <c r="AB86" s="5">
        <v>0</v>
      </c>
      <c r="AC86" s="5">
        <v>0</v>
      </c>
      <c r="AD86" s="5">
        <v>0</v>
      </c>
      <c r="AE86" s="5">
        <v>0</v>
      </c>
      <c r="AF86" s="5">
        <v>0</v>
      </c>
      <c r="AG86" s="5">
        <v>144</v>
      </c>
      <c r="AH86" s="5">
        <v>175</v>
      </c>
      <c r="AI86" s="5">
        <v>21</v>
      </c>
      <c r="AJ86" s="6">
        <f t="shared" si="2"/>
        <v>0.41796042617960427</v>
      </c>
      <c r="AK86" s="6">
        <f t="shared" si="3"/>
        <v>0.34392172211350291</v>
      </c>
    </row>
    <row r="87" spans="1:37" x14ac:dyDescent="0.25">
      <c r="A87">
        <v>211</v>
      </c>
      <c r="B87" t="s">
        <v>112</v>
      </c>
      <c r="C87" t="s">
        <v>222</v>
      </c>
      <c r="D87" t="s">
        <v>223</v>
      </c>
      <c r="E87" s="5">
        <v>83</v>
      </c>
      <c r="F87" s="5">
        <v>218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31948844</v>
      </c>
      <c r="O87" s="5">
        <v>1002544</v>
      </c>
      <c r="P87" s="5"/>
      <c r="Q87" s="5">
        <v>0</v>
      </c>
      <c r="R87" s="5"/>
      <c r="S87" s="5"/>
      <c r="T87" s="5">
        <v>6947</v>
      </c>
      <c r="U87" s="5">
        <v>2645</v>
      </c>
      <c r="V87" s="5">
        <v>0</v>
      </c>
      <c r="W87" s="5">
        <v>0</v>
      </c>
      <c r="X87" s="5">
        <v>10</v>
      </c>
      <c r="Y87" s="5">
        <v>0</v>
      </c>
      <c r="Z87" s="5">
        <v>0</v>
      </c>
      <c r="AA87" s="5">
        <v>0</v>
      </c>
      <c r="AB87" s="5">
        <v>0</v>
      </c>
      <c r="AC87" s="5">
        <v>0</v>
      </c>
      <c r="AD87" s="5">
        <v>0</v>
      </c>
      <c r="AE87" s="5">
        <v>0</v>
      </c>
      <c r="AF87" s="5">
        <v>0</v>
      </c>
      <c r="AG87" s="5">
        <v>10</v>
      </c>
      <c r="AH87" s="5">
        <v>10</v>
      </c>
      <c r="AI87" s="5">
        <v>0</v>
      </c>
      <c r="AJ87" s="6">
        <f t="shared" si="2"/>
        <v>5.9726027397260274E-2</v>
      </c>
      <c r="AK87" s="6">
        <f t="shared" si="3"/>
        <v>5.9726027397260274E-2</v>
      </c>
    </row>
    <row r="88" spans="1:37" x14ac:dyDescent="0.25">
      <c r="A88">
        <v>212</v>
      </c>
      <c r="B88" t="s">
        <v>113</v>
      </c>
      <c r="C88" t="s">
        <v>252</v>
      </c>
      <c r="D88" t="s">
        <v>165</v>
      </c>
      <c r="E88" s="5">
        <v>1518</v>
      </c>
      <c r="F88" s="5">
        <v>5700</v>
      </c>
      <c r="G88" s="5">
        <v>0</v>
      </c>
      <c r="H88" s="5">
        <v>0</v>
      </c>
      <c r="I88" s="5">
        <v>0</v>
      </c>
      <c r="J88" s="5">
        <v>0</v>
      </c>
      <c r="K88" s="5">
        <v>261</v>
      </c>
      <c r="L88" s="5">
        <v>362</v>
      </c>
      <c r="M88" s="5">
        <v>0</v>
      </c>
      <c r="N88" s="5">
        <v>300927639</v>
      </c>
      <c r="O88" s="5">
        <v>53453189</v>
      </c>
      <c r="P88" s="5">
        <v>0</v>
      </c>
      <c r="Q88" s="5">
        <v>0</v>
      </c>
      <c r="R88" s="5">
        <v>0</v>
      </c>
      <c r="S88" s="5">
        <v>0</v>
      </c>
      <c r="T88" s="5">
        <v>32090</v>
      </c>
      <c r="U88" s="5">
        <v>8546</v>
      </c>
      <c r="V88" s="5">
        <v>0</v>
      </c>
      <c r="W88" s="5">
        <v>0</v>
      </c>
      <c r="X88" s="5">
        <v>48</v>
      </c>
      <c r="Y88" s="5">
        <v>0</v>
      </c>
      <c r="Z88" s="5">
        <v>0</v>
      </c>
      <c r="AA88" s="5">
        <v>10</v>
      </c>
      <c r="AB88" s="5">
        <v>0</v>
      </c>
      <c r="AC88" s="5">
        <v>0</v>
      </c>
      <c r="AD88" s="5">
        <v>0</v>
      </c>
      <c r="AE88" s="5">
        <v>0</v>
      </c>
      <c r="AF88" s="5">
        <v>0</v>
      </c>
      <c r="AG88" s="5">
        <v>58</v>
      </c>
      <c r="AH88" s="5">
        <v>58</v>
      </c>
      <c r="AI88" s="5">
        <v>10</v>
      </c>
      <c r="AJ88" s="6">
        <f t="shared" si="2"/>
        <v>0.269248937175248</v>
      </c>
      <c r="AK88" s="6">
        <f t="shared" si="3"/>
        <v>0.269248937175248</v>
      </c>
    </row>
    <row r="89" spans="1:37" x14ac:dyDescent="0.25">
      <c r="A89">
        <v>919</v>
      </c>
      <c r="B89" t="s">
        <v>114</v>
      </c>
      <c r="C89" t="s">
        <v>164</v>
      </c>
      <c r="D89" t="s">
        <v>165</v>
      </c>
      <c r="E89" s="5">
        <v>774</v>
      </c>
      <c r="F89" s="5">
        <v>23508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54785563</v>
      </c>
      <c r="O89" s="5">
        <v>54785563</v>
      </c>
      <c r="P89" s="5"/>
      <c r="Q89" s="5">
        <v>0</v>
      </c>
      <c r="R89" s="5"/>
      <c r="S89" s="5"/>
      <c r="T89" s="5">
        <v>23508</v>
      </c>
      <c r="U89" s="5">
        <v>774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5">
        <v>0</v>
      </c>
      <c r="AC89" s="5">
        <v>70</v>
      </c>
      <c r="AD89" s="5">
        <v>0</v>
      </c>
      <c r="AE89" s="5">
        <v>0</v>
      </c>
      <c r="AF89" s="5">
        <v>0</v>
      </c>
      <c r="AG89" s="5">
        <v>70</v>
      </c>
      <c r="AH89" s="5">
        <v>0</v>
      </c>
      <c r="AI89" s="5">
        <v>0</v>
      </c>
      <c r="AJ89" s="6">
        <f t="shared" si="2"/>
        <v>0.9200782778864971</v>
      </c>
      <c r="AK89" s="6"/>
    </row>
    <row r="90" spans="1:37" x14ac:dyDescent="0.25">
      <c r="A90">
        <v>921</v>
      </c>
      <c r="B90" t="s">
        <v>115</v>
      </c>
      <c r="C90" t="s">
        <v>217</v>
      </c>
      <c r="D90" t="s">
        <v>165</v>
      </c>
      <c r="E90" s="5">
        <v>1282</v>
      </c>
      <c r="F90" s="5">
        <v>31675</v>
      </c>
      <c r="G90" s="5">
        <v>0</v>
      </c>
      <c r="H90" s="5">
        <v>0</v>
      </c>
      <c r="I90" s="5">
        <v>1425</v>
      </c>
      <c r="J90" s="5">
        <v>11938</v>
      </c>
      <c r="K90" s="5">
        <v>0</v>
      </c>
      <c r="L90" s="5">
        <v>0</v>
      </c>
      <c r="M90" s="5">
        <v>0</v>
      </c>
      <c r="N90" s="5">
        <v>100606882</v>
      </c>
      <c r="O90" s="5">
        <v>98515552</v>
      </c>
      <c r="P90" s="5"/>
      <c r="Q90" s="5">
        <v>0</v>
      </c>
      <c r="R90" s="5"/>
      <c r="S90" s="5"/>
      <c r="T90" s="5">
        <v>32347</v>
      </c>
      <c r="U90" s="5">
        <v>1309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5">
        <v>0</v>
      </c>
      <c r="AC90" s="5">
        <v>93</v>
      </c>
      <c r="AD90" s="5">
        <v>0</v>
      </c>
      <c r="AE90" s="5">
        <v>44</v>
      </c>
      <c r="AF90" s="5">
        <v>0</v>
      </c>
      <c r="AG90" s="5">
        <v>137</v>
      </c>
      <c r="AH90" s="5">
        <v>137</v>
      </c>
      <c r="AI90" s="5">
        <v>0</v>
      </c>
      <c r="AJ90" s="6">
        <f t="shared" si="2"/>
        <v>0.93312711739578735</v>
      </c>
      <c r="AK90" s="6">
        <f t="shared" si="3"/>
        <v>0.93312711739578735</v>
      </c>
    </row>
    <row r="91" spans="1:37" x14ac:dyDescent="0.25">
      <c r="A91">
        <v>926</v>
      </c>
      <c r="B91" t="s">
        <v>116</v>
      </c>
      <c r="C91" t="s">
        <v>171</v>
      </c>
      <c r="D91" t="s">
        <v>171</v>
      </c>
      <c r="E91" s="5">
        <v>2027</v>
      </c>
      <c r="F91" s="5">
        <v>23162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47706164</v>
      </c>
      <c r="O91" s="5">
        <v>46294164</v>
      </c>
      <c r="P91" s="5">
        <v>0</v>
      </c>
      <c r="Q91" s="5">
        <v>0</v>
      </c>
      <c r="R91" s="5">
        <v>0</v>
      </c>
      <c r="S91" s="5">
        <v>0</v>
      </c>
      <c r="T91" s="5">
        <v>23868</v>
      </c>
      <c r="U91" s="5">
        <v>2089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5">
        <v>0</v>
      </c>
      <c r="AC91" s="5">
        <v>100</v>
      </c>
      <c r="AD91" s="5">
        <v>0</v>
      </c>
      <c r="AE91" s="5">
        <v>0</v>
      </c>
      <c r="AF91" s="5">
        <v>0</v>
      </c>
      <c r="AG91" s="5">
        <v>100</v>
      </c>
      <c r="AH91" s="5">
        <v>100</v>
      </c>
      <c r="AI91" s="5">
        <v>0</v>
      </c>
      <c r="AJ91" s="6">
        <f t="shared" si="2"/>
        <v>0.63457534246575342</v>
      </c>
      <c r="AK91" s="6">
        <f t="shared" si="3"/>
        <v>0.63457534246575342</v>
      </c>
    </row>
    <row r="92" spans="1:37" x14ac:dyDescent="0.25">
      <c r="A92">
        <v>928</v>
      </c>
      <c r="B92" t="s">
        <v>117</v>
      </c>
      <c r="E92" s="5">
        <v>1342</v>
      </c>
      <c r="F92" s="5">
        <v>16586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36125453</v>
      </c>
      <c r="O92" s="5">
        <v>35748553</v>
      </c>
      <c r="P92" s="5">
        <v>0</v>
      </c>
      <c r="Q92" s="5">
        <v>0</v>
      </c>
      <c r="R92" s="5">
        <v>0</v>
      </c>
      <c r="S92" s="5">
        <v>0</v>
      </c>
      <c r="T92" s="5">
        <v>16761</v>
      </c>
      <c r="U92" s="5">
        <v>1356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0</v>
      </c>
      <c r="AC92" s="5">
        <v>77</v>
      </c>
      <c r="AD92" s="5">
        <v>0</v>
      </c>
      <c r="AE92" s="5">
        <v>0</v>
      </c>
      <c r="AF92" s="5">
        <v>0</v>
      </c>
      <c r="AG92" s="5">
        <v>77</v>
      </c>
      <c r="AH92" s="5">
        <v>108</v>
      </c>
      <c r="AI92" s="5">
        <v>0</v>
      </c>
      <c r="AJ92" s="6">
        <f t="shared" si="2"/>
        <v>0.59014410247286964</v>
      </c>
      <c r="AK92" s="6">
        <f t="shared" si="3"/>
        <v>0.42075088787417553</v>
      </c>
    </row>
    <row r="93" spans="1:37" x14ac:dyDescent="0.25"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6"/>
      <c r="AK93" s="6"/>
    </row>
    <row r="94" spans="1:37" x14ac:dyDescent="0.25">
      <c r="D94" t="s">
        <v>253</v>
      </c>
      <c r="E94" s="5">
        <f t="shared" ref="E94:P94" si="4">SUM(E6:E92)</f>
        <v>492693</v>
      </c>
      <c r="F94" s="5">
        <f t="shared" si="4"/>
        <v>2674330</v>
      </c>
      <c r="G94" s="5">
        <f t="shared" si="4"/>
        <v>2202</v>
      </c>
      <c r="H94" s="5">
        <f t="shared" si="4"/>
        <v>92860</v>
      </c>
      <c r="I94" s="5">
        <f t="shared" si="4"/>
        <v>2236</v>
      </c>
      <c r="J94" s="5">
        <f t="shared" si="4"/>
        <v>19357</v>
      </c>
      <c r="K94" s="5">
        <f t="shared" si="4"/>
        <v>71304</v>
      </c>
      <c r="L94" s="5">
        <f t="shared" si="4"/>
        <v>112404</v>
      </c>
      <c r="M94" s="5">
        <f t="shared" si="4"/>
        <v>0</v>
      </c>
      <c r="N94" s="5">
        <f t="shared" si="4"/>
        <v>72261521353</v>
      </c>
      <c r="O94" s="5">
        <f t="shared" si="4"/>
        <v>33620500125</v>
      </c>
      <c r="P94" s="5">
        <f t="shared" si="4"/>
        <v>49971110</v>
      </c>
      <c r="Q94" s="5">
        <f>SUM(Q5:Q92)</f>
        <v>0</v>
      </c>
      <c r="R94" s="5">
        <f t="shared" ref="R94:AI94" si="5">SUM(R6:R92)</f>
        <v>6426244</v>
      </c>
      <c r="S94" s="5">
        <f t="shared" si="5"/>
        <v>9732986</v>
      </c>
      <c r="T94" s="5">
        <f t="shared" si="5"/>
        <v>5807667</v>
      </c>
      <c r="U94" s="5">
        <f t="shared" si="5"/>
        <v>1146135</v>
      </c>
      <c r="V94" s="5">
        <f t="shared" si="5"/>
        <v>0</v>
      </c>
      <c r="W94" s="5">
        <f t="shared" si="5"/>
        <v>1615</v>
      </c>
      <c r="X94" s="5">
        <f t="shared" si="5"/>
        <v>1581</v>
      </c>
      <c r="Y94" s="5">
        <f t="shared" si="5"/>
        <v>5475</v>
      </c>
      <c r="Z94" s="5">
        <f t="shared" si="5"/>
        <v>388</v>
      </c>
      <c r="AA94" s="5">
        <f t="shared" si="5"/>
        <v>1081</v>
      </c>
      <c r="AB94" s="5">
        <f t="shared" si="5"/>
        <v>317</v>
      </c>
      <c r="AC94" s="5">
        <f t="shared" si="5"/>
        <v>822</v>
      </c>
      <c r="AD94" s="5">
        <f t="shared" si="5"/>
        <v>203</v>
      </c>
      <c r="AE94" s="5">
        <f t="shared" si="5"/>
        <v>126</v>
      </c>
      <c r="AF94" s="5">
        <f t="shared" si="5"/>
        <v>287</v>
      </c>
      <c r="AG94" s="5">
        <f t="shared" si="5"/>
        <v>11973</v>
      </c>
      <c r="AH94" s="5">
        <f t="shared" si="5"/>
        <v>13570</v>
      </c>
      <c r="AI94" s="5">
        <f t="shared" si="5"/>
        <v>901</v>
      </c>
      <c r="AJ94" s="6">
        <f t="shared" si="2"/>
        <v>0.62924523418492917</v>
      </c>
      <c r="AK94" s="6">
        <f t="shared" si="3"/>
        <v>0.5533518243976524</v>
      </c>
    </row>
  </sheetData>
  <autoFilter ref="B1:B94" xr:uid="{00000000-0001-0000-0000-000000000000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450749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Bringetto, Lisa I (DOH)</dc:creator>
  <cp:lastModifiedBy>Bringetto, Lisa I (DOH)</cp:lastModifiedBy>
  <dcterms:created xsi:type="dcterms:W3CDTF">2022-09-22T17:08:59Z</dcterms:created>
  <dcterms:modified xsi:type="dcterms:W3CDTF">2022-09-22T20:09:20Z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2022-09-22T17:08:25Z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d63850f2-4331-4787-94aa-a966cd90bee1</vt:lpwstr>
  </property>
  <property fmtid="{D5CDD505-2E9C-101B-9397-08002B2CF9AE}" pid="8" name="MSIP_Label_1520fa42-cf58-4c22-8b93-58cf1d3bd1cb_ContentBits">
    <vt:lpwstr>0</vt:lpwstr>
  </property>
</Properties>
</file>