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XM9303\Downloads\"/>
    </mc:Choice>
  </mc:AlternateContent>
  <bookViews>
    <workbookView xWindow="0" yWindow="0" windowWidth="20490" windowHeight="8340" activeTab="1"/>
  </bookViews>
  <sheets>
    <sheet name="Basic Instructions" sheetId="3" r:id="rId1"/>
    <sheet name="v2.2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5" l="1"/>
  <c r="V3" i="5" s="1"/>
  <c r="V4" i="5" s="1"/>
  <c r="V6" i="5" s="1"/>
  <c r="V8" i="5"/>
  <c r="V9" i="5" s="1"/>
  <c r="V10" i="5" s="1"/>
  <c r="V11" i="5" s="1"/>
  <c r="V12" i="5" s="1"/>
  <c r="U2" i="5"/>
  <c r="U3" i="5" s="1"/>
  <c r="U4" i="5" s="1"/>
  <c r="U6" i="5" s="1"/>
  <c r="U8" i="5"/>
  <c r="U9" i="5" s="1"/>
  <c r="U10" i="5" s="1"/>
  <c r="U11" i="5" s="1"/>
  <c r="U12" i="5" s="1"/>
  <c r="V14" i="5" l="1"/>
  <c r="V17" i="5" s="1"/>
  <c r="U14" i="5"/>
  <c r="U17" i="5" s="1"/>
  <c r="T8" i="5"/>
  <c r="T9" i="5" s="1"/>
  <c r="T10" i="5" s="1"/>
  <c r="T11" i="5" s="1"/>
  <c r="T12" i="5" s="1"/>
  <c r="S8" i="5"/>
  <c r="S9" i="5" s="1"/>
  <c r="S10" i="5" s="1"/>
  <c r="S11" i="5" s="1"/>
  <c r="S12" i="5" s="1"/>
  <c r="R8" i="5"/>
  <c r="R9" i="5" s="1"/>
  <c r="R10" i="5" s="1"/>
  <c r="R11" i="5" s="1"/>
  <c r="R12" i="5" s="1"/>
  <c r="Q8" i="5"/>
  <c r="Q9" i="5" s="1"/>
  <c r="Q10" i="5" s="1"/>
  <c r="Q11" i="5" s="1"/>
  <c r="Q12" i="5" s="1"/>
  <c r="P8" i="5"/>
  <c r="P9" i="5" s="1"/>
  <c r="P10" i="5" s="1"/>
  <c r="P11" i="5" s="1"/>
  <c r="P12" i="5" s="1"/>
  <c r="O8" i="5"/>
  <c r="O9" i="5" s="1"/>
  <c r="O10" i="5" s="1"/>
  <c r="O11" i="5" s="1"/>
  <c r="O12" i="5" s="1"/>
  <c r="N8" i="5"/>
  <c r="N9" i="5" s="1"/>
  <c r="N10" i="5" s="1"/>
  <c r="N11" i="5" s="1"/>
  <c r="N12" i="5" s="1"/>
  <c r="M8" i="5"/>
  <c r="M9" i="5" s="1"/>
  <c r="M10" i="5" s="1"/>
  <c r="M11" i="5" s="1"/>
  <c r="M12" i="5" s="1"/>
  <c r="L8" i="5"/>
  <c r="L9" i="5" s="1"/>
  <c r="L10" i="5" s="1"/>
  <c r="L11" i="5" s="1"/>
  <c r="L12" i="5" s="1"/>
  <c r="K8" i="5"/>
  <c r="K9" i="5" s="1"/>
  <c r="K10" i="5" s="1"/>
  <c r="K11" i="5" s="1"/>
  <c r="K12" i="5" s="1"/>
  <c r="J8" i="5"/>
  <c r="J9" i="5" s="1"/>
  <c r="J10" i="5" s="1"/>
  <c r="J11" i="5" s="1"/>
  <c r="J12" i="5" s="1"/>
  <c r="I8" i="5"/>
  <c r="I9" i="5" s="1"/>
  <c r="I10" i="5" s="1"/>
  <c r="I11" i="5" s="1"/>
  <c r="I12" i="5" s="1"/>
  <c r="H8" i="5"/>
  <c r="H9" i="5" s="1"/>
  <c r="H10" i="5" s="1"/>
  <c r="H11" i="5" s="1"/>
  <c r="H12" i="5" s="1"/>
  <c r="G8" i="5"/>
  <c r="G9" i="5" s="1"/>
  <c r="G10" i="5" s="1"/>
  <c r="G11" i="5" s="1"/>
  <c r="G12" i="5" s="1"/>
  <c r="F8" i="5"/>
  <c r="F9" i="5" s="1"/>
  <c r="F10" i="5" s="1"/>
  <c r="F11" i="5" s="1"/>
  <c r="F12" i="5" s="1"/>
  <c r="E8" i="5"/>
  <c r="E9" i="5" s="1"/>
  <c r="E10" i="5" s="1"/>
  <c r="E11" i="5" s="1"/>
  <c r="E12" i="5" s="1"/>
  <c r="D8" i="5"/>
  <c r="D9" i="5" s="1"/>
  <c r="D10" i="5" s="1"/>
  <c r="D11" i="5" s="1"/>
  <c r="D12" i="5" s="1"/>
  <c r="C8" i="5"/>
  <c r="C9" i="5" s="1"/>
  <c r="C10" i="5" s="1"/>
  <c r="C11" i="5" s="1"/>
  <c r="C12" i="5" s="1"/>
  <c r="B8" i="5"/>
  <c r="B9" i="5" s="1"/>
  <c r="B10" i="5" s="1"/>
  <c r="B11" i="5" s="1"/>
  <c r="B12" i="5" s="1"/>
  <c r="T2" i="5"/>
  <c r="T3" i="5" s="1"/>
  <c r="T4" i="5" s="1"/>
  <c r="T6" i="5" s="1"/>
  <c r="S2" i="5"/>
  <c r="S3" i="5" s="1"/>
  <c r="S4" i="5" s="1"/>
  <c r="S6" i="5" s="1"/>
  <c r="R2" i="5"/>
  <c r="R3" i="5" s="1"/>
  <c r="R4" i="5" s="1"/>
  <c r="R6" i="5" s="1"/>
  <c r="Q2" i="5"/>
  <c r="Q3" i="5" s="1"/>
  <c r="Q4" i="5" s="1"/>
  <c r="Q6" i="5" s="1"/>
  <c r="P2" i="5"/>
  <c r="P3" i="5" s="1"/>
  <c r="P4" i="5" s="1"/>
  <c r="P6" i="5" s="1"/>
  <c r="O2" i="5"/>
  <c r="O3" i="5" s="1"/>
  <c r="O4" i="5" s="1"/>
  <c r="O6" i="5" s="1"/>
  <c r="N2" i="5"/>
  <c r="N3" i="5" s="1"/>
  <c r="N4" i="5" s="1"/>
  <c r="N6" i="5" s="1"/>
  <c r="M2" i="5"/>
  <c r="M3" i="5" s="1"/>
  <c r="M4" i="5" s="1"/>
  <c r="M6" i="5" s="1"/>
  <c r="L2" i="5"/>
  <c r="L3" i="5" s="1"/>
  <c r="L4" i="5" s="1"/>
  <c r="L6" i="5" s="1"/>
  <c r="K2" i="5"/>
  <c r="K3" i="5" s="1"/>
  <c r="K4" i="5" s="1"/>
  <c r="K6" i="5" s="1"/>
  <c r="J2" i="5"/>
  <c r="J3" i="5" s="1"/>
  <c r="J4" i="5" s="1"/>
  <c r="J6" i="5" s="1"/>
  <c r="I2" i="5"/>
  <c r="I3" i="5" s="1"/>
  <c r="I4" i="5" s="1"/>
  <c r="I6" i="5" s="1"/>
  <c r="H2" i="5"/>
  <c r="H3" i="5" s="1"/>
  <c r="H4" i="5" s="1"/>
  <c r="H6" i="5" s="1"/>
  <c r="G2" i="5"/>
  <c r="G3" i="5" s="1"/>
  <c r="G4" i="5" s="1"/>
  <c r="G6" i="5" s="1"/>
  <c r="F2" i="5"/>
  <c r="F3" i="5" s="1"/>
  <c r="F4" i="5" s="1"/>
  <c r="F6" i="5" s="1"/>
  <c r="E2" i="5"/>
  <c r="E3" i="5" s="1"/>
  <c r="E4" i="5" s="1"/>
  <c r="E6" i="5" s="1"/>
  <c r="D2" i="5"/>
  <c r="D3" i="5" s="1"/>
  <c r="D4" i="5" s="1"/>
  <c r="D6" i="5" s="1"/>
  <c r="C2" i="5"/>
  <c r="C3" i="5" s="1"/>
  <c r="C4" i="5" s="1"/>
  <c r="C6" i="5" s="1"/>
  <c r="B2" i="5"/>
  <c r="B3" i="5" s="1"/>
  <c r="B4" i="5" s="1"/>
  <c r="B6" i="5" s="1"/>
  <c r="M14" i="5" l="1"/>
  <c r="M17" i="5" s="1"/>
  <c r="H14" i="5"/>
  <c r="H17" i="5" s="1"/>
  <c r="P14" i="5"/>
  <c r="P17" i="5" s="1"/>
  <c r="Q14" i="5"/>
  <c r="Q17" i="5" s="1"/>
  <c r="R14" i="5"/>
  <c r="R17" i="5" s="1"/>
  <c r="I14" i="5"/>
  <c r="I17" i="5" s="1"/>
  <c r="K14" i="5"/>
  <c r="K17" i="5" s="1"/>
  <c r="T14" i="5"/>
  <c r="T17" i="5" s="1"/>
  <c r="O14" i="5"/>
  <c r="O17" i="5" s="1"/>
  <c r="E14" i="5"/>
  <c r="E17" i="5" s="1"/>
  <c r="B14" i="5"/>
  <c r="B17" i="5" s="1"/>
  <c r="C14" i="5"/>
  <c r="C17" i="5" s="1"/>
  <c r="N14" i="5"/>
  <c r="N17" i="5" s="1"/>
  <c r="F14" i="5"/>
  <c r="F17" i="5" s="1"/>
  <c r="G14" i="5"/>
  <c r="G17" i="5" s="1"/>
  <c r="D14" i="5"/>
  <c r="D17" i="5" s="1"/>
  <c r="S14" i="5"/>
  <c r="S17" i="5" s="1"/>
  <c r="L14" i="5"/>
  <c r="L17" i="5" s="1"/>
  <c r="J14" i="5"/>
  <c r="J17" i="5" s="1"/>
  <c r="B18" i="5" l="1"/>
  <c r="B20" i="5" s="1"/>
  <c r="B21" i="5" s="1"/>
  <c r="B22" i="5" s="1"/>
  <c r="B25" i="5" s="1"/>
</calcChain>
</file>

<file path=xl/sharedStrings.xml><?xml version="1.0" encoding="utf-8"?>
<sst xmlns="http://schemas.openxmlformats.org/spreadsheetml/2006/main" count="113" uniqueCount="113">
  <si>
    <t>Concat AND Terms</t>
  </si>
  <si>
    <t>Rough Chop Ands</t>
  </si>
  <si>
    <t>Final Chop Ands</t>
  </si>
  <si>
    <t>Add in Original Term</t>
  </si>
  <si>
    <t>Concat Andnots</t>
  </si>
  <si>
    <t>Rough Chop ANDNOT String</t>
  </si>
  <si>
    <t>Final Addition Andnot String</t>
  </si>
  <si>
    <t>Remove "ANDNOT)," if Terms Absent</t>
  </si>
  <si>
    <t>Final Chop Andnot String</t>
  </si>
  <si>
    <t>Concat ALL</t>
  </si>
  <si>
    <t>Rough Chop Final String</t>
  </si>
  <si>
    <t>Final Chop Final String</t>
  </si>
  <si>
    <t>Output String</t>
  </si>
  <si>
    <t>Term 1</t>
  </si>
  <si>
    <t>Term2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</si>
  <si>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</si>
  <si>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</si>
  <si>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</si>
  <si>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</si>
  <si>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</si>
  <si>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</si>
  <si>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</si>
  <si>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</si>
  <si>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Term 11</t>
  </si>
  <si>
    <t>Term 12</t>
  </si>
  <si>
    <t>Term 13</t>
  </si>
  <si>
    <t>Term 14</t>
  </si>
  <si>
    <t>Term 15</t>
  </si>
  <si>
    <t>Term 16</t>
  </si>
  <si>
    <t>Term 17</t>
  </si>
  <si>
    <t>Term 18</t>
  </si>
  <si>
    <t>Term 19</t>
  </si>
  <si>
    <t>Term 20</t>
  </si>
  <si>
    <t>Ands - Term 2</t>
  </si>
  <si>
    <t>Ands - Term 3</t>
  </si>
  <si>
    <t>Ands - Term 1</t>
  </si>
  <si>
    <t>Ands - Term 4</t>
  </si>
  <si>
    <t>Ands - Term 5</t>
  </si>
  <si>
    <t>Ands - Term 6</t>
  </si>
  <si>
    <t>Ands - Term 7</t>
  </si>
  <si>
    <t>Ands - Term 8</t>
  </si>
  <si>
    <t>Ands - Term 9</t>
  </si>
  <si>
    <t>Ands - Term 10</t>
  </si>
  <si>
    <t>Ands - Term 11</t>
  </si>
  <si>
    <t>Ands - Term 12</t>
  </si>
  <si>
    <t>Ands - Term 13</t>
  </si>
  <si>
    <t>Ands - Term 14</t>
  </si>
  <si>
    <t>Ands - Term 15</t>
  </si>
  <si>
    <t>Ands - Term 16</t>
  </si>
  <si>
    <t>Ands - Term 17</t>
  </si>
  <si>
    <t>Ands - Term 18</t>
  </si>
  <si>
    <t>Ands - Term 19</t>
  </si>
  <si>
    <t>Ands - Term 20</t>
  </si>
  <si>
    <t>ANDNOTs - Term 1</t>
  </si>
  <si>
    <t>ANDNOTs - Term 2</t>
  </si>
  <si>
    <t>ANDNOTs - Term 3</t>
  </si>
  <si>
    <t>ANDNOTs - Term 4</t>
  </si>
  <si>
    <t>ANDNOTs - Term 5</t>
  </si>
  <si>
    <t>ANDNOTs - Term 6</t>
  </si>
  <si>
    <t>ANDNOTs - Term 7</t>
  </si>
  <si>
    <t>ANDNOTs - Term 8</t>
  </si>
  <si>
    <t>ANDNOTs - Term 9</t>
  </si>
  <si>
    <t>ANDNOTs - Term 10</t>
  </si>
  <si>
    <t>ANDNOTs - Term 11</t>
  </si>
  <si>
    <t>ANDNOTs - Term 12</t>
  </si>
  <si>
    <t>ANDNOTs - Term 13</t>
  </si>
  <si>
    <t>ANDNOTs - Term 14</t>
  </si>
  <si>
    <t>ANDNOTs - Term 15</t>
  </si>
  <si>
    <t>ANDNOTs - Term 16</t>
  </si>
  <si>
    <t>ANDNOTs - Term 17</t>
  </si>
  <si>
    <t>ANDNOTs - Term 18</t>
  </si>
  <si>
    <t>ANDNOTs - Term 19</t>
  </si>
  <si>
    <t>ANDNOTs - Term 20</t>
  </si>
  <si>
    <t>ESSENCE Language Formatter User Guide</t>
  </si>
  <si>
    <t>In crafting a query, start with a main term entered into Term 1</t>
  </si>
  <si>
    <t>There cannot be a Term 2 if you have not entered a Term 1</t>
  </si>
  <si>
    <t>Notes</t>
  </si>
  <si>
    <t>Examples</t>
  </si>
  <si>
    <t>At a minimum - This tool requires a value in "Term 1" to function</t>
  </si>
  <si>
    <t>Output</t>
  </si>
  <si>
    <t>Next, list up to 5 terms you want included with Term 1 by the AND operator</t>
  </si>
  <si>
    <t>Skip this step if you do not have AND terms</t>
  </si>
  <si>
    <t>bat</t>
  </si>
  <si>
    <t>^bat^,</t>
  </si>
  <si>
    <t>bite</t>
  </si>
  <si>
    <t>^bat^,AND,^bite^,</t>
  </si>
  <si>
    <t>Next, list up to 50 terms you want excluded from Term 1 by the ANDNOT operator</t>
  </si>
  <si>
    <t>Skip this step if you do not have ANDNOT terms</t>
  </si>
  <si>
    <t>Repeat the steps for each additional main term up to Term 50</t>
  </si>
  <si>
    <t>^bat^,AND,^bite^,ANDNOT,(,^baseball^,or,^batter^,),</t>
  </si>
  <si>
    <t>baseball, batter</t>
  </si>
  <si>
    <t>rabies</t>
  </si>
  <si>
    <t>^bat^,AND,^bite^,ANDNOT,(,^baseball^,or,^batter^,),or,^rabies^,</t>
  </si>
  <si>
    <t>For simple queries, just enter values into the main term fields Term 1-50</t>
  </si>
  <si>
    <t>Main Term Fields</t>
  </si>
  <si>
    <t>Enter up to 5 AND Terms for each Main Term -  1</t>
  </si>
  <si>
    <t>ANDNOT terms can be entered, regardless of whether there are AND terms</t>
  </si>
  <si>
    <t>ANDNOT Terms will only apply to the main term they are listed under</t>
  </si>
  <si>
    <t>If we want a query to exclude Chief Complaints like "Hit by Aluminum Bat," the format should be ^bat^,ANDNOT,^aluminum^, 
An example of a query that would not exclude the above false positive would be ^bat^,or,^rabies^,ANDNOT,^aluminum^,</t>
  </si>
  <si>
    <t>If searching for ICD 10 - Make sure you include one term with period and one without</t>
  </si>
  <si>
    <t>bat^bite</t>
  </si>
  <si>
    <t>Similar to bat AND bite, but requires they be in the order specified - Translates to bat THEN bite</t>
  </si>
  <si>
    <t>Tips</t>
  </si>
  <si>
    <t>Other Forms for Key terms</t>
  </si>
  <si>
    <t>AND Values by Main Term</t>
  </si>
  <si>
    <t>ANDNOT Values  by Main Term</t>
  </si>
  <si>
    <t>Column Segment</t>
  </si>
  <si>
    <t>Column Segment Copy</t>
  </si>
  <si>
    <t>Enter up to 20 Main Terms of Interest</t>
  </si>
  <si>
    <t>Enter up to 20 ANDNOT Terms for each Main Term and its AND Terms -  1</t>
  </si>
  <si>
    <t>T69.8</t>
  </si>
  <si>
    <t>T698</t>
  </si>
  <si>
    <t>COLD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</si>
</sst>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1" fillId="4" borderId="0" xfId="3"/>
    <xf numFmtId="0" fontId="0" fillId="0" borderId="0" xfId="0" applyProtection="1"/>
    <xf numFmtId="0" fontId="0" fillId="0" borderId="0" xfId="0" applyProtection="1">
      <protection locked="0"/>
    </xf>
    <xf numFmtId="0" fontId="3" fillId="2" borderId="0" xfId="1" applyFont="1" applyProtection="1">
      <protection locked="0"/>
    </xf>
    <xf numFmtId="0" fontId="5" fillId="2" borderId="0" xfId="1" applyFont="1" applyProtection="1"/>
    <xf numFmtId="0" fontId="4" fillId="3" borderId="0" xfId="2" applyFont="1" applyProtection="1"/>
    <xf numFmtId="0" fontId="0" fillId="0" borderId="0" xfId="0" applyAlignment="1" applyProtection="1">
      <alignment horizontal="right"/>
    </xf>
    <xf numFmtId="0" fontId="3" fillId="2" borderId="0" xfId="1" applyFont="1" applyProtection="1"/>
    <xf numFmtId="0" fontId="4" fillId="3" borderId="0" xfId="2" applyFont="1" applyAlignment="1" applyProtection="1">
      <alignment horizontal="left"/>
      <protection locked="0"/>
    </xf>
    <xf numFmtId="0" fontId="8" fillId="3" borderId="0" xfId="2" applyFont="1" applyAlignment="1" applyProtection="1">
      <alignment horizontal="left"/>
      <protection locked="0"/>
    </xf>
  </cellXfs>
  <cellStyles count="4">
    <cellStyle name="40% - Accent2" xfId="3" builtinId="35"/>
    <cellStyle name="40% - Accent3" xfId="1" builtinId="39"/>
    <cellStyle name="Accent4" xfId="2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"/>
    </sheetView>
  </sheetViews>
  <sheetFormatPr defaultRowHeight="15" x14ac:dyDescent="0.25"/>
  <cols>
    <col min="1" max="1" width="76.85546875" customWidth="1"/>
    <col min="2" max="2" width="17.42578125" customWidth="1"/>
    <col min="3" max="3" width="109" customWidth="1"/>
    <col min="4" max="5" width="60.5703125" customWidth="1"/>
  </cols>
  <sheetData>
    <row r="1" spans="1:5" s="2" customFormat="1" ht="21" x14ac:dyDescent="0.35">
      <c r="A1" s="3" t="s">
        <v>73</v>
      </c>
      <c r="B1" s="3" t="s">
        <v>77</v>
      </c>
      <c r="C1" s="3" t="s">
        <v>76</v>
      </c>
      <c r="D1" s="3" t="s">
        <v>79</v>
      </c>
      <c r="E1" s="3"/>
    </row>
    <row r="2" spans="1:5" x14ac:dyDescent="0.25">
      <c r="A2" s="4" t="s">
        <v>74</v>
      </c>
      <c r="B2" s="4" t="s">
        <v>82</v>
      </c>
      <c r="C2" s="4" t="s">
        <v>78</v>
      </c>
      <c r="D2" s="4" t="s">
        <v>83</v>
      </c>
      <c r="E2" s="4"/>
    </row>
    <row r="3" spans="1:5" x14ac:dyDescent="0.25">
      <c r="A3" t="s">
        <v>80</v>
      </c>
      <c r="B3" t="s">
        <v>84</v>
      </c>
      <c r="C3" s="1" t="s">
        <v>81</v>
      </c>
      <c r="D3" t="s">
        <v>85</v>
      </c>
    </row>
    <row r="4" spans="1:5" s="4" customFormat="1" x14ac:dyDescent="0.25">
      <c r="A4" s="4" t="s">
        <v>86</v>
      </c>
      <c r="B4" s="4" t="s">
        <v>90</v>
      </c>
      <c r="C4" s="4" t="s">
        <v>87</v>
      </c>
      <c r="D4" s="4" t="s">
        <v>89</v>
      </c>
    </row>
    <row r="5" spans="1:5" x14ac:dyDescent="0.25">
      <c r="A5" t="s">
        <v>88</v>
      </c>
      <c r="B5" t="s">
        <v>91</v>
      </c>
      <c r="D5" t="s">
        <v>92</v>
      </c>
    </row>
    <row r="9" spans="1:5" ht="21" x14ac:dyDescent="0.35">
      <c r="A9" s="3" t="s">
        <v>102</v>
      </c>
    </row>
    <row r="10" spans="1:5" s="4" customFormat="1" x14ac:dyDescent="0.25">
      <c r="A10" s="4" t="s">
        <v>93</v>
      </c>
    </row>
    <row r="11" spans="1:5" x14ac:dyDescent="0.25">
      <c r="A11" t="s">
        <v>75</v>
      </c>
    </row>
    <row r="12" spans="1:5" s="4" customFormat="1" x14ac:dyDescent="0.25">
      <c r="A12" s="4" t="s">
        <v>96</v>
      </c>
    </row>
    <row r="13" spans="1:5" ht="60" x14ac:dyDescent="0.25">
      <c r="A13" t="s">
        <v>97</v>
      </c>
      <c r="C13" s="1" t="s">
        <v>98</v>
      </c>
    </row>
    <row r="14" spans="1:5" s="4" customFormat="1" x14ac:dyDescent="0.25">
      <c r="A14" s="4" t="s">
        <v>99</v>
      </c>
    </row>
    <row r="21" spans="1:2" ht="21" x14ac:dyDescent="0.35">
      <c r="A21" s="3" t="s">
        <v>103</v>
      </c>
    </row>
    <row r="22" spans="1:2" s="4" customFormat="1" x14ac:dyDescent="0.25">
      <c r="A22" s="4" t="s">
        <v>101</v>
      </c>
      <c r="B22" s="4" t="s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55"/>
  <sheetViews>
    <sheetView tabSelected="1" topLeftCell="A24" zoomScaleNormal="100" workbookViewId="0">
      <selection activeCell="B28" sqref="B28"/>
    </sheetView>
  </sheetViews>
  <sheetFormatPr defaultRowHeight="15" x14ac:dyDescent="0.25"/>
  <cols>
    <col min="1" max="1" width="66.7109375" style="5" customWidth="1"/>
    <col min="2" max="21" width="23.7109375" style="6" customWidth="1"/>
    <col min="22" max="51" width="25.7109375" style="6" customWidth="1"/>
    <col min="52" max="16384" width="9.140625" style="6"/>
  </cols>
  <sheetData>
    <row r="1" spans="1:205" x14ac:dyDescent="0.25"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</row>
    <row r="2" spans="1:205" s="5" customFormat="1" hidden="1" x14ac:dyDescent="0.25">
      <c r="A2" s="5" t="s">
        <v>0</v>
      </c>
      <c r="B2" s="5" t="str">
        <f>CONCATENATE("AND,^",B30,"^,AND,^",B31,"^,AND,^",B32,"^,AND,^",B19,"^,AND,^",B34,"^,AND,^",,"^")</f>
        <v>AND,^^,AND,^^,AND,^^,AND,^^,AND,^^,AND,^^</v>
      </c>
      <c r="C2" s="5" t="str">
        <f t="shared" ref="C2:V2" si="0">CONCATENATE("AND,^",C30,"^,AND,^",C31,"^,AND,^",C32,"^,AND,^",C19,"^,AND,^",C34,"^,AND,^",,"^")</f>
        <v>AND,^^,AND,^^,AND,^^,AND,^^,AND,^^,AND,^^</v>
      </c>
      <c r="D2" s="5" t="str">
        <f t="shared" si="0"/>
        <v>AND,^^,AND,^^,AND,^^,AND,^^,AND,^^,AND,^^</v>
      </c>
      <c r="E2" s="5" t="str">
        <f t="shared" si="0"/>
        <v>AND,^^,AND,^^,AND,^^,AND,^^,AND,^^,AND,^^</v>
      </c>
      <c r="F2" s="5" t="str">
        <f t="shared" si="0"/>
        <v>AND,^^,AND,^^,AND,^^,AND,^^,AND,^^,AND,^^</v>
      </c>
      <c r="G2" s="5" t="str">
        <f t="shared" si="0"/>
        <v>AND,^COLD^,AND,^^,AND,^^,AND,^^,AND,^^,AND,^^</v>
      </c>
      <c r="H2" s="5" t="str">
        <f t="shared" si="0"/>
        <v>AND,^^,AND,^^,AND,^^,AND,^^,AND,^^,AND,^^</v>
      </c>
      <c r="I2" s="5" t="str">
        <f t="shared" si="0"/>
        <v>AND,^^,AND,^^,AND,^^,AND,^^,AND,^^,AND,^^</v>
      </c>
      <c r="J2" s="5" t="str">
        <f t="shared" si="0"/>
        <v>AND,^^,AND,^^,AND,^^,AND,^^,AND,^^,AND,^^</v>
      </c>
      <c r="K2" s="5" t="str">
        <f t="shared" si="0"/>
        <v>AND,^^,AND,^^,AND,^^,AND,^^,AND,^^,AND,^^</v>
      </c>
      <c r="L2" s="5" t="str">
        <f t="shared" si="0"/>
        <v>AND,^^,AND,^^,AND,^^,AND,^^,AND,^^,AND,^^</v>
      </c>
      <c r="M2" s="5" t="str">
        <f t="shared" si="0"/>
        <v>AND,^^,AND,^^,AND,^^,AND,^^,AND,^^,AND,^^</v>
      </c>
      <c r="N2" s="5" t="str">
        <f t="shared" si="0"/>
        <v>AND,^^,AND,^^,AND,^^,AND,^^,AND,^^,AND,^^</v>
      </c>
      <c r="O2" s="5" t="str">
        <f t="shared" si="0"/>
        <v>AND,^^,AND,^^,AND,^^,AND,^^,AND,^^,AND,^^</v>
      </c>
      <c r="P2" s="5" t="str">
        <f t="shared" si="0"/>
        <v>AND,^^,AND,^^,AND,^^,AND,^^,AND,^^,AND,^^</v>
      </c>
      <c r="Q2" s="5" t="str">
        <f t="shared" si="0"/>
        <v>AND,^^,AND,^^,AND,^^,AND,^^,AND,^^,AND,^^</v>
      </c>
      <c r="R2" s="5" t="str">
        <f t="shared" si="0"/>
        <v>AND,^^,AND,^^,AND,^^,AND,^^,AND,^^,AND,^^</v>
      </c>
      <c r="S2" s="5" t="str">
        <f t="shared" si="0"/>
        <v>AND,^^,AND,^^,AND,^^,AND,^^,AND,^^,AND,^^</v>
      </c>
      <c r="T2" s="5" t="str">
        <f t="shared" si="0"/>
        <v>AND,^^,AND,^^,AND,^^,AND,^^,AND,^^,AND,^^</v>
      </c>
      <c r="U2" s="5" t="str">
        <f t="shared" si="0"/>
        <v>AND,^^,AND,^^,AND,^^,AND,^^,AND,^^,AND,^^</v>
      </c>
      <c r="V2" t="str">
        <f t="shared" si="0"/>
        <v>AND,^^,AND,^^,AND,^^,AND,^^,AND,^^,AND,^^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</row>
    <row r="3" spans="1:205" s="5" customFormat="1" hidden="1" x14ac:dyDescent="0.25">
      <c r="A3" s="5" t="s">
        <v>1</v>
      </c>
      <c r="B3" s="5" t="str">
        <f>LEFT(B2,FIND("^^",B2)-1)</f>
        <v>AND,</v>
      </c>
      <c r="C3" s="5" t="str">
        <f t="shared" ref="C3:V3" si="1">LEFT(C2,FIND("^^",C2)-1)</f>
        <v>AND,</v>
      </c>
      <c r="D3" s="5" t="str">
        <f t="shared" si="1"/>
        <v>AND,</v>
      </c>
      <c r="E3" s="5" t="str">
        <f t="shared" si="1"/>
        <v>AND,</v>
      </c>
      <c r="F3" s="5" t="str">
        <f t="shared" si="1"/>
        <v>AND,</v>
      </c>
      <c r="G3" s="5" t="str">
        <f t="shared" si="1"/>
        <v>AND,^COLD^,AND,</v>
      </c>
      <c r="H3" s="5" t="str">
        <f t="shared" si="1"/>
        <v>AND,</v>
      </c>
      <c r="I3" s="5" t="str">
        <f t="shared" si="1"/>
        <v>AND,</v>
      </c>
      <c r="J3" s="5" t="str">
        <f t="shared" si="1"/>
        <v>AND,</v>
      </c>
      <c r="K3" s="5" t="str">
        <f t="shared" si="1"/>
        <v>AND,</v>
      </c>
      <c r="L3" s="5" t="str">
        <f t="shared" si="1"/>
        <v>AND,</v>
      </c>
      <c r="M3" s="5" t="str">
        <f t="shared" si="1"/>
        <v>AND,</v>
      </c>
      <c r="N3" s="5" t="str">
        <f t="shared" si="1"/>
        <v>AND,</v>
      </c>
      <c r="O3" s="5" t="str">
        <f t="shared" si="1"/>
        <v>AND,</v>
      </c>
      <c r="P3" s="5" t="str">
        <f t="shared" si="1"/>
        <v>AND,</v>
      </c>
      <c r="Q3" s="5" t="str">
        <f t="shared" si="1"/>
        <v>AND,</v>
      </c>
      <c r="R3" s="5" t="str">
        <f t="shared" si="1"/>
        <v>AND,</v>
      </c>
      <c r="S3" s="5" t="str">
        <f t="shared" si="1"/>
        <v>AND,</v>
      </c>
      <c r="T3" s="5" t="str">
        <f t="shared" si="1"/>
        <v>AND,</v>
      </c>
      <c r="U3" s="5" t="str">
        <f t="shared" si="1"/>
        <v>AND,</v>
      </c>
      <c r="V3" t="str">
        <f t="shared" si="1"/>
        <v>AND,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</row>
    <row r="4" spans="1:205" s="5" customFormat="1" hidden="1" x14ac:dyDescent="0.25">
      <c r="A4" s="5" t="s">
        <v>2</v>
      </c>
      <c r="B4" s="5" t="str">
        <f>LEFT(B3,LEN(B3)-4)</f>
        <v/>
      </c>
      <c r="C4" s="5" t="str">
        <f t="shared" ref="C4:V4" si="2">LEFT(C3,LEN(C3)-4)</f>
        <v/>
      </c>
      <c r="D4" s="5" t="str">
        <f t="shared" si="2"/>
        <v/>
      </c>
      <c r="E4" s="5" t="str">
        <f t="shared" si="2"/>
        <v/>
      </c>
      <c r="F4" s="5" t="str">
        <f t="shared" si="2"/>
        <v/>
      </c>
      <c r="G4" s="5" t="str">
        <f t="shared" si="2"/>
        <v>AND,^COLD^,</v>
      </c>
      <c r="H4" s="5" t="str">
        <f t="shared" si="2"/>
        <v/>
      </c>
      <c r="I4" s="5" t="str">
        <f t="shared" si="2"/>
        <v/>
      </c>
      <c r="J4" s="5" t="str">
        <f t="shared" si="2"/>
        <v/>
      </c>
      <c r="K4" s="5" t="str">
        <f t="shared" si="2"/>
        <v/>
      </c>
      <c r="L4" s="5" t="str">
        <f t="shared" si="2"/>
        <v/>
      </c>
      <c r="M4" s="5" t="str">
        <f t="shared" si="2"/>
        <v/>
      </c>
      <c r="N4" s="5" t="str">
        <f t="shared" si="2"/>
        <v/>
      </c>
      <c r="O4" s="5" t="str">
        <f t="shared" si="2"/>
        <v/>
      </c>
      <c r="P4" s="5" t="str">
        <f t="shared" si="2"/>
        <v/>
      </c>
      <c r="Q4" s="5" t="str">
        <f t="shared" si="2"/>
        <v/>
      </c>
      <c r="R4" s="5" t="str">
        <f t="shared" si="2"/>
        <v/>
      </c>
      <c r="S4" s="5" t="str">
        <f t="shared" si="2"/>
        <v/>
      </c>
      <c r="T4" s="5" t="str">
        <f t="shared" si="2"/>
        <v/>
      </c>
      <c r="U4" s="5" t="str">
        <f t="shared" si="2"/>
        <v/>
      </c>
      <c r="V4" t="str">
        <f t="shared" si="2"/>
        <v/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</row>
    <row r="5" spans="1:205" s="5" customFormat="1" hidden="1" x14ac:dyDescent="0.25"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</row>
    <row r="6" spans="1:205" s="5" customFormat="1" hidden="1" x14ac:dyDescent="0.25">
      <c r="A6" s="5" t="s">
        <v>3</v>
      </c>
      <c r="B6" s="5" t="str">
        <f>CONCATENATE("(,^",B28,"^,",B4,")")</f>
        <v>(,^^,)</v>
      </c>
      <c r="C6" s="5" t="str">
        <f t="shared" ref="C6:V6" si="3">CONCATENATE("(,^",C28,"^,",C4,")")</f>
        <v>(,^^,)</v>
      </c>
      <c r="D6" s="5" t="str">
        <f t="shared" si="3"/>
        <v>(,^^,)</v>
      </c>
      <c r="E6" s="5" t="str">
        <f t="shared" si="3"/>
        <v>(,^^,)</v>
      </c>
      <c r="F6" s="5" t="str">
        <f t="shared" si="3"/>
        <v>(,^^,)</v>
      </c>
      <c r="G6" s="5" t="str">
        <f t="shared" si="3"/>
        <v>(,^^,AND,^COLD^,)</v>
      </c>
      <c r="H6" s="5" t="str">
        <f t="shared" si="3"/>
        <v>(,^^,)</v>
      </c>
      <c r="I6" s="5" t="str">
        <f t="shared" si="3"/>
        <v>(,^^,)</v>
      </c>
      <c r="J6" s="5" t="str">
        <f t="shared" si="3"/>
        <v>(,^^,)</v>
      </c>
      <c r="K6" s="5" t="str">
        <f t="shared" si="3"/>
        <v>(,^^,)</v>
      </c>
      <c r="L6" s="5" t="str">
        <f t="shared" si="3"/>
        <v>(,^^,)</v>
      </c>
      <c r="M6" s="5" t="str">
        <f t="shared" si="3"/>
        <v>(,^^,)</v>
      </c>
      <c r="N6" s="5" t="str">
        <f t="shared" si="3"/>
        <v>(,^^,)</v>
      </c>
      <c r="O6" s="5" t="str">
        <f t="shared" si="3"/>
        <v>(,^^,)</v>
      </c>
      <c r="P6" s="5" t="str">
        <f t="shared" si="3"/>
        <v>(,^^,)</v>
      </c>
      <c r="Q6" s="5" t="str">
        <f t="shared" si="3"/>
        <v>(,^^,)</v>
      </c>
      <c r="R6" s="5" t="str">
        <f t="shared" si="3"/>
        <v>(,^^,)</v>
      </c>
      <c r="S6" s="5" t="str">
        <f t="shared" si="3"/>
        <v>(,^^,)</v>
      </c>
      <c r="T6" s="5" t="str">
        <f t="shared" si="3"/>
        <v>(,^^,)</v>
      </c>
      <c r="U6" s="5" t="str">
        <f t="shared" si="3"/>
        <v>(,^^,)</v>
      </c>
      <c r="V6" t="str">
        <f t="shared" si="3"/>
        <v>(,^^,)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</row>
    <row r="7" spans="1:205" s="5" customFormat="1" hidden="1" x14ac:dyDescent="0.25"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s="5" customFormat="1" hidden="1" x14ac:dyDescent="0.25">
      <c r="A8" s="5" t="s">
        <v>4</v>
      </c>
      <c r="B8" s="5" t="str">
        <f>CONCATENATE(",ANDNOT,(,^",B36,"^,or,^",B37,"^,or,^",B38,"^,or,^",B39,"^,or,^",B40,"^,or,^",B41,"^,or,^",B42,"^,or,^",B43,"^,or,^",B44,"^,or,^",B45,"^,or,^",B46,"^,or,^",B47,"^,or,^",B48,"^,or,^",B49,"^,or,^",B50,"^,or,^",B51,"^,or,^",B52,"^,or,^",B53,"^,or,^",B54,"^,or,^",B55,"^,or,^",B56,"^,or,^",B57,"^,or,^",B58,"^,or,^",B59,"^,or,^",B60,"^,or,^",B61,"^,or,^",B62,"^,or,^",B63,"^,or,^",B64,"^,or,^",B65,"^,or,^",B66,"^,or,^",B67,"^,or,^",B68,"^,or,^",B69,"^,or,^",B70,"^,or,^",B71,"^,or,^",B72,"^,or,^",B73,"^,or,^",B74,"^,or,^",B75,"^,or,^",B76,"^,or,^",B77,"^,or,^",B78,"^,or,^",B79,"^,or,^",B80,"^,or,^",B81,"^,or,^",B82,"^,or,^",B83,"^,or,^",B84,"^,or,^",B85,"^,or,^",,"^")</f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C8" s="5" t="str">
        <f t="shared" ref="C8:V8" si="4">CONCATENATE(",ANDNOT,(,^",C36,"^,or,^",C37,"^,or,^",C38,"^,or,^",C39,"^,or,^",C40,"^,or,^",C41,"^,or,^",C42,"^,or,^",C43,"^,or,^",C44,"^,or,^",C45,"^,or,^",C46,"^,or,^",C47,"^,or,^",C48,"^,or,^",C49,"^,or,^",C50,"^,or,^",C51,"^,or,^",C52,"^,or,^",C53,"^,or,^",C54,"^,or,^",C55,"^,or,^",C56,"^,or,^",C57,"^,or,^",C58,"^,or,^",C59,"^,or,^",C60,"^,or,^",C61,"^,or,^",C62,"^,or,^",C63,"^,or,^",C64,"^,or,^",C65,"^,or,^",C66,"^,or,^",C67,"^,or,^",C68,"^,or,^",C69,"^,or,^",C70,"^,or,^",C71,"^,or,^",C72,"^,or,^",C73,"^,or,^",C74,"^,or,^",C75,"^,or,^",C76,"^,or,^",C77,"^,or,^",C78,"^,or,^",C79,"^,or,^",C80,"^,or,^",C81,"^,or,^",C82,"^,or,^",C83,"^,or,^",C84,"^,or,^",C85,"^,or,^",,"^")</f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D8" s="5" t="str">
        <f t="shared" si="4"/>
        <v>,ANDNOT,(,^T69.8^,or,^T698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E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F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G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H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I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J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K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L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M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N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O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P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Q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R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S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T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U8" s="5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V8" t="str">
        <f t="shared" si="4"/>
        <v>,ANDNOT,(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,or,^^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s="5" customFormat="1" hidden="1" x14ac:dyDescent="0.25">
      <c r="A9" s="5" t="s">
        <v>5</v>
      </c>
      <c r="B9" s="5" t="str">
        <f>LEFT(B8,FIND("^^",B8)-1)</f>
        <v>,ANDNOT,(,</v>
      </c>
      <c r="C9" s="5" t="str">
        <f t="shared" ref="C9:V9" si="5">LEFT(C8,FIND("^^",C8)-1)</f>
        <v>,ANDNOT,(,</v>
      </c>
      <c r="D9" s="5" t="str">
        <f t="shared" si="5"/>
        <v>,ANDNOT,(,^T69.8^,or,^T698^,or,</v>
      </c>
      <c r="E9" s="5" t="str">
        <f t="shared" si="5"/>
        <v>,ANDNOT,(,</v>
      </c>
      <c r="F9" s="5" t="str">
        <f t="shared" si="5"/>
        <v>,ANDNOT,(,</v>
      </c>
      <c r="G9" s="5" t="str">
        <f t="shared" si="5"/>
        <v>,ANDNOT,(,</v>
      </c>
      <c r="H9" s="5" t="str">
        <f t="shared" si="5"/>
        <v>,ANDNOT,(,</v>
      </c>
      <c r="I9" s="5" t="str">
        <f t="shared" si="5"/>
        <v>,ANDNOT,(,</v>
      </c>
      <c r="J9" s="5" t="str">
        <f t="shared" si="5"/>
        <v>,ANDNOT,(,</v>
      </c>
      <c r="K9" s="5" t="str">
        <f t="shared" si="5"/>
        <v>,ANDNOT,(,</v>
      </c>
      <c r="L9" s="5" t="str">
        <f t="shared" si="5"/>
        <v>,ANDNOT,(,</v>
      </c>
      <c r="M9" s="5" t="str">
        <f t="shared" si="5"/>
        <v>,ANDNOT,(,</v>
      </c>
      <c r="N9" s="5" t="str">
        <f t="shared" si="5"/>
        <v>,ANDNOT,(,</v>
      </c>
      <c r="O9" s="5" t="str">
        <f t="shared" si="5"/>
        <v>,ANDNOT,(,</v>
      </c>
      <c r="P9" s="5" t="str">
        <f t="shared" si="5"/>
        <v>,ANDNOT,(,</v>
      </c>
      <c r="Q9" s="5" t="str">
        <f t="shared" si="5"/>
        <v>,ANDNOT,(,</v>
      </c>
      <c r="R9" s="5" t="str">
        <f t="shared" si="5"/>
        <v>,ANDNOT,(,</v>
      </c>
      <c r="S9" s="5" t="str">
        <f t="shared" si="5"/>
        <v>,ANDNOT,(,</v>
      </c>
      <c r="T9" s="5" t="str">
        <f t="shared" si="5"/>
        <v>,ANDNOT,(,</v>
      </c>
      <c r="U9" s="5" t="str">
        <f t="shared" si="5"/>
        <v>,ANDNOT,(,</v>
      </c>
      <c r="V9" t="str">
        <f t="shared" si="5"/>
        <v>,ANDNOT,(,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s="5" customFormat="1" hidden="1" x14ac:dyDescent="0.25">
      <c r="A10" s="5" t="s">
        <v>8</v>
      </c>
      <c r="B10" s="5" t="str">
        <f>LEFT(B9,LEN(B9)-3)</f>
        <v>,ANDNOT</v>
      </c>
      <c r="C10" s="5" t="str">
        <f t="shared" ref="C10:V10" si="6">LEFT(C9,LEN(C9)-3)</f>
        <v>,ANDNOT</v>
      </c>
      <c r="D10" s="5" t="str">
        <f t="shared" si="6"/>
        <v>,ANDNOT,(,^T69.8^,or,^T698^,</v>
      </c>
      <c r="E10" s="5" t="str">
        <f t="shared" si="6"/>
        <v>,ANDNOT</v>
      </c>
      <c r="F10" s="5" t="str">
        <f t="shared" si="6"/>
        <v>,ANDNOT</v>
      </c>
      <c r="G10" s="5" t="str">
        <f t="shared" si="6"/>
        <v>,ANDNOT</v>
      </c>
      <c r="H10" s="5" t="str">
        <f t="shared" si="6"/>
        <v>,ANDNOT</v>
      </c>
      <c r="I10" s="5" t="str">
        <f t="shared" si="6"/>
        <v>,ANDNOT</v>
      </c>
      <c r="J10" s="5" t="str">
        <f t="shared" si="6"/>
        <v>,ANDNOT</v>
      </c>
      <c r="K10" s="5" t="str">
        <f t="shared" si="6"/>
        <v>,ANDNOT</v>
      </c>
      <c r="L10" s="5" t="str">
        <f t="shared" si="6"/>
        <v>,ANDNOT</v>
      </c>
      <c r="M10" s="5" t="str">
        <f t="shared" si="6"/>
        <v>,ANDNOT</v>
      </c>
      <c r="N10" s="5" t="str">
        <f t="shared" si="6"/>
        <v>,ANDNOT</v>
      </c>
      <c r="O10" s="5" t="str">
        <f t="shared" si="6"/>
        <v>,ANDNOT</v>
      </c>
      <c r="P10" s="5" t="str">
        <f t="shared" si="6"/>
        <v>,ANDNOT</v>
      </c>
      <c r="Q10" s="5" t="str">
        <f t="shared" si="6"/>
        <v>,ANDNOT</v>
      </c>
      <c r="R10" s="5" t="str">
        <f t="shared" si="6"/>
        <v>,ANDNOT</v>
      </c>
      <c r="S10" s="5" t="str">
        <f t="shared" si="6"/>
        <v>,ANDNOT</v>
      </c>
      <c r="T10" s="5" t="str">
        <f t="shared" si="6"/>
        <v>,ANDNOT</v>
      </c>
      <c r="U10" s="5" t="str">
        <f t="shared" si="6"/>
        <v>,ANDNOT</v>
      </c>
      <c r="V10" t="str">
        <f t="shared" si="6"/>
        <v>,ANDNOT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s="5" customFormat="1" hidden="1" x14ac:dyDescent="0.25">
      <c r="A11" s="5" t="s">
        <v>6</v>
      </c>
      <c r="B11" s="5" t="str">
        <f>CONCATENATE(B10,")")</f>
        <v>,ANDNOT)</v>
      </c>
      <c r="C11" s="5" t="str">
        <f t="shared" ref="C11:V11" si="7">CONCATENATE(C10,")")</f>
        <v>,ANDNOT)</v>
      </c>
      <c r="D11" s="5" t="str">
        <f t="shared" si="7"/>
        <v>,ANDNOT,(,^T69.8^,or,^T698^,)</v>
      </c>
      <c r="E11" s="5" t="str">
        <f t="shared" si="7"/>
        <v>,ANDNOT)</v>
      </c>
      <c r="F11" s="5" t="str">
        <f t="shared" si="7"/>
        <v>,ANDNOT)</v>
      </c>
      <c r="G11" s="5" t="str">
        <f t="shared" si="7"/>
        <v>,ANDNOT)</v>
      </c>
      <c r="H11" s="5" t="str">
        <f t="shared" si="7"/>
        <v>,ANDNOT)</v>
      </c>
      <c r="I11" s="5" t="str">
        <f t="shared" si="7"/>
        <v>,ANDNOT)</v>
      </c>
      <c r="J11" s="5" t="str">
        <f t="shared" si="7"/>
        <v>,ANDNOT)</v>
      </c>
      <c r="K11" s="5" t="str">
        <f t="shared" si="7"/>
        <v>,ANDNOT)</v>
      </c>
      <c r="L11" s="5" t="str">
        <f t="shared" si="7"/>
        <v>,ANDNOT)</v>
      </c>
      <c r="M11" s="5" t="str">
        <f t="shared" si="7"/>
        <v>,ANDNOT)</v>
      </c>
      <c r="N11" s="5" t="str">
        <f t="shared" si="7"/>
        <v>,ANDNOT)</v>
      </c>
      <c r="O11" s="5" t="str">
        <f t="shared" si="7"/>
        <v>,ANDNOT)</v>
      </c>
      <c r="P11" s="5" t="str">
        <f t="shared" si="7"/>
        <v>,ANDNOT)</v>
      </c>
      <c r="Q11" s="5" t="str">
        <f t="shared" si="7"/>
        <v>,ANDNOT)</v>
      </c>
      <c r="R11" s="5" t="str">
        <f t="shared" si="7"/>
        <v>,ANDNOT)</v>
      </c>
      <c r="S11" s="5" t="str">
        <f t="shared" si="7"/>
        <v>,ANDNOT)</v>
      </c>
      <c r="T11" s="5" t="str">
        <f t="shared" si="7"/>
        <v>,ANDNOT)</v>
      </c>
      <c r="U11" s="5" t="str">
        <f t="shared" si="7"/>
        <v>,ANDNOT)</v>
      </c>
      <c r="V11" t="str">
        <f t="shared" si="7"/>
        <v>,ANDNOT)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s="5" customFormat="1" hidden="1" x14ac:dyDescent="0.25">
      <c r="A12" s="5" t="s">
        <v>7</v>
      </c>
      <c r="B12" s="5" t="str">
        <f>IF(RIGHT(B11,3)="OT)",LEFT(B11,LEN(B11)-8),B11)</f>
        <v/>
      </c>
      <c r="C12" s="5" t="str">
        <f t="shared" ref="C12:V12" si="8">IF(RIGHT(C11,3)="OT)",LEFT(C11,LEN(C11)-8),C11)</f>
        <v/>
      </c>
      <c r="D12" s="5" t="str">
        <f t="shared" si="8"/>
        <v>,ANDNOT,(,^T69.8^,or,^T698^,)</v>
      </c>
      <c r="E12" s="5" t="str">
        <f t="shared" si="8"/>
        <v/>
      </c>
      <c r="F12" s="5" t="str">
        <f t="shared" si="8"/>
        <v/>
      </c>
      <c r="G12" s="5" t="str">
        <f t="shared" si="8"/>
        <v/>
      </c>
      <c r="H12" s="5" t="str">
        <f t="shared" si="8"/>
        <v/>
      </c>
      <c r="I12" s="5" t="str">
        <f t="shared" si="8"/>
        <v/>
      </c>
      <c r="J12" s="5" t="str">
        <f t="shared" si="8"/>
        <v/>
      </c>
      <c r="K12" s="5" t="str">
        <f t="shared" si="8"/>
        <v/>
      </c>
      <c r="L12" s="5" t="str">
        <f t="shared" si="8"/>
        <v/>
      </c>
      <c r="M12" s="5" t="str">
        <f t="shared" si="8"/>
        <v/>
      </c>
      <c r="N12" s="5" t="str">
        <f t="shared" si="8"/>
        <v/>
      </c>
      <c r="O12" s="5" t="str">
        <f t="shared" si="8"/>
        <v/>
      </c>
      <c r="P12" s="5" t="str">
        <f t="shared" si="8"/>
        <v/>
      </c>
      <c r="Q12" s="5" t="str">
        <f t="shared" si="8"/>
        <v/>
      </c>
      <c r="R12" s="5" t="str">
        <f t="shared" si="8"/>
        <v/>
      </c>
      <c r="S12" s="5" t="str">
        <f t="shared" si="8"/>
        <v/>
      </c>
      <c r="T12" s="5" t="str">
        <f t="shared" si="8"/>
        <v/>
      </c>
      <c r="U12" s="5" t="str">
        <f t="shared" si="8"/>
        <v/>
      </c>
      <c r="V12" t="str">
        <f t="shared" si="8"/>
        <v/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s="5" customFormat="1" hidden="1" x14ac:dyDescent="0.25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s="5" customFormat="1" hidden="1" x14ac:dyDescent="0.25">
      <c r="A14" s="5" t="s">
        <v>106</v>
      </c>
      <c r="B14" s="5" t="str">
        <f>CONCATENATE(,B6,B12)</f>
        <v>(,^^,)</v>
      </c>
      <c r="C14" s="5" t="str">
        <f t="shared" ref="C14:V14" si="9">CONCATENATE(,C6,C12)</f>
        <v>(,^^,)</v>
      </c>
      <c r="D14" s="5" t="str">
        <f t="shared" si="9"/>
        <v>(,^^,),ANDNOT,(,^T69.8^,or,^T698^,)</v>
      </c>
      <c r="E14" s="5" t="str">
        <f t="shared" si="9"/>
        <v>(,^^,)</v>
      </c>
      <c r="F14" s="5" t="str">
        <f t="shared" si="9"/>
        <v>(,^^,)</v>
      </c>
      <c r="G14" s="5" t="str">
        <f t="shared" si="9"/>
        <v>(,^^,AND,^COLD^,)</v>
      </c>
      <c r="H14" s="5" t="str">
        <f t="shared" si="9"/>
        <v>(,^^,)</v>
      </c>
      <c r="I14" s="5" t="str">
        <f t="shared" si="9"/>
        <v>(,^^,)</v>
      </c>
      <c r="J14" s="5" t="str">
        <f t="shared" si="9"/>
        <v>(,^^,)</v>
      </c>
      <c r="K14" s="5" t="str">
        <f t="shared" si="9"/>
        <v>(,^^,)</v>
      </c>
      <c r="L14" s="5" t="str">
        <f t="shared" si="9"/>
        <v>(,^^,)</v>
      </c>
      <c r="M14" s="5" t="str">
        <f t="shared" si="9"/>
        <v>(,^^,)</v>
      </c>
      <c r="N14" s="5" t="str">
        <f t="shared" si="9"/>
        <v>(,^^,)</v>
      </c>
      <c r="O14" s="5" t="str">
        <f t="shared" si="9"/>
        <v>(,^^,)</v>
      </c>
      <c r="P14" s="5" t="str">
        <f t="shared" si="9"/>
        <v>(,^^,)</v>
      </c>
      <c r="Q14" s="5" t="str">
        <f t="shared" si="9"/>
        <v>(,^^,)</v>
      </c>
      <c r="R14" s="5" t="str">
        <f t="shared" si="9"/>
        <v>(,^^,)</v>
      </c>
      <c r="S14" s="5" t="str">
        <f t="shared" si="9"/>
        <v>(,^^,)</v>
      </c>
      <c r="T14" s="5" t="str">
        <f t="shared" si="9"/>
        <v>(,^^,)</v>
      </c>
      <c r="U14" s="5" t="str">
        <f t="shared" si="9"/>
        <v>(,^^,)</v>
      </c>
      <c r="V14" t="str">
        <f t="shared" si="9"/>
        <v>(,^^,)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s="5" customFormat="1" hidden="1" x14ac:dyDescent="0.25"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s="5" customFormat="1" hidden="1" x14ac:dyDescent="0.25"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s="5" customFormat="1" hidden="1" x14ac:dyDescent="0.25">
      <c r="A17" s="5" t="s">
        <v>107</v>
      </c>
      <c r="B17" s="5" t="str">
        <f>B14</f>
        <v>(,^^,)</v>
      </c>
      <c r="C17" s="5" t="str">
        <f t="shared" ref="C17:V17" si="10">C14</f>
        <v>(,^^,)</v>
      </c>
      <c r="D17" s="5" t="str">
        <f t="shared" si="10"/>
        <v>(,^^,),ANDNOT,(,^T69.8^,or,^T698^,)</v>
      </c>
      <c r="E17" s="5" t="str">
        <f t="shared" si="10"/>
        <v>(,^^,)</v>
      </c>
      <c r="F17" s="5" t="str">
        <f t="shared" si="10"/>
        <v>(,^^,)</v>
      </c>
      <c r="G17" s="5" t="str">
        <f t="shared" si="10"/>
        <v>(,^^,AND,^COLD^,)</v>
      </c>
      <c r="H17" s="5" t="str">
        <f t="shared" si="10"/>
        <v>(,^^,)</v>
      </c>
      <c r="I17" s="5" t="str">
        <f t="shared" si="10"/>
        <v>(,^^,)</v>
      </c>
      <c r="J17" s="5" t="str">
        <f t="shared" si="10"/>
        <v>(,^^,)</v>
      </c>
      <c r="K17" s="5" t="str">
        <f t="shared" si="10"/>
        <v>(,^^,)</v>
      </c>
      <c r="L17" s="5" t="str">
        <f t="shared" si="10"/>
        <v>(,^^,)</v>
      </c>
      <c r="M17" s="5" t="str">
        <f t="shared" si="10"/>
        <v>(,^^,)</v>
      </c>
      <c r="N17" s="5" t="str">
        <f t="shared" si="10"/>
        <v>(,^^,)</v>
      </c>
      <c r="O17" s="5" t="str">
        <f t="shared" si="10"/>
        <v>(,^^,)</v>
      </c>
      <c r="P17" s="5" t="str">
        <f t="shared" si="10"/>
        <v>(,^^,)</v>
      </c>
      <c r="Q17" s="5" t="str">
        <f t="shared" si="10"/>
        <v>(,^^,)</v>
      </c>
      <c r="R17" s="5" t="str">
        <f t="shared" si="10"/>
        <v>(,^^,)</v>
      </c>
      <c r="S17" s="5" t="str">
        <f t="shared" si="10"/>
        <v>(,^^,)</v>
      </c>
      <c r="T17" s="5" t="str">
        <f t="shared" si="10"/>
        <v>(,^^,)</v>
      </c>
      <c r="U17" s="5" t="str">
        <f t="shared" si="10"/>
        <v>(,^^,)</v>
      </c>
      <c r="V17" t="str">
        <f t="shared" si="10"/>
        <v>(,^^,)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s="5" customFormat="1" hidden="1" x14ac:dyDescent="0.25">
      <c r="A18" s="5" t="s">
        <v>9</v>
      </c>
      <c r="B18" s="5" t="str">
        <f>CONCATENATE(B14,",or,",C17,",or,",D17,",or,",E17,",or,",F17,",or,",G17,",or,",H17,",or,",I17,",or,",J17,",or,",K17,",or,",L17,",or,",M17,",or,",N17,",or,",O17,",or,",P17,",or,",Q17,",or,",R17,",or,",S17,",or,",T17,",or,",U17,",or,",V17,",or,",W17,",or,",X17,",or,",Y17,",or,",Z17,",or,",AA17,",or,",AB17,",or,",AC17,",or,",AD17,",or,",AE17,",or,",AF17,",or,",AG17,",or,",AH17,",or,",AI17,",or,",AJ17,",or,",AK17,",or,",AL17,",or,",AM17,",or,",AN17,",or,",AO17,",or,",AP17,",or,",AQ17,",or,",AR17,",or,",AS17,",or,",AT17,",or,",AU17,",or,",AV17,",or,",AW17,",or,",AX17,",or,",AY17,)</f>
        <v>(,^^,),or,(,^^,),or,(,^^,),ANDNOT,(,^T69.8^,or,^T698^,),or,(,^^,),or,(,^^,),or,(,^^,AND,^COLD^,),or,(,^^,),or,(,^^,),or,(,^^,),or,(,^^,),or,(,^^,),or,(,^^,),or,(,^^,),or,(,^^,),or,(,^^,),or,(,^^,),or,(,^^,),or,(,^^,),or,(,^^,),or,(,^^,),or,(,^^,),or,,or,,or,,or,,or,,or,,or,,or,,or,,or,,or,,or,,or,,or,,or,,or,,or,,or,,or,,or,,or,,or,,or,,or,,or,,or,,or,,or,,or,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s="5" customFormat="1" hidden="1" x14ac:dyDescent="0.25"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s="5" customFormat="1" hidden="1" x14ac:dyDescent="0.25">
      <c r="B20" s="5" t="str">
        <f>CONCATENATE(B18)</f>
        <v>(,^^,),or,(,^^,),or,(,^^,),ANDNOT,(,^T69.8^,or,^T698^,),or,(,^^,),or,(,^^,),or,(,^^,AND,^COLD^,),or,(,^^,),or,(,^^,),or,(,^^,),or,(,^^,),or,(,^^,),or,(,^^,),or,(,^^,),or,(,^^,),or,(,^^,),or,(,^^,),or,(,^^,),or,(,^^,),or,(,^^,),or,(,^^,),or,(,^^,),or,,or,,or,,or,,or,,or,,or,,or,,or,,or,,or,,or,,or,,or,,or,,or,,or,,or,,or,,or,,or,,or,,or,,or,,or,,or,,or,,or,,or,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s="5" customFormat="1" hidden="1" x14ac:dyDescent="0.25">
      <c r="A21" s="5" t="s">
        <v>10</v>
      </c>
      <c r="B21" s="5" t="e">
        <f>LEFT(B20,FIND("^^",B20)-4)</f>
        <v>#VALUE!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s="5" customFormat="1" hidden="1" x14ac:dyDescent="0.25">
      <c r="A22" s="5" t="s">
        <v>11</v>
      </c>
      <c r="B22" s="5" t="e">
        <f>LEFT(B21,LEN(B21)-3)</f>
        <v>#VALUE!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hidden="1" x14ac:dyDescent="0.25"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x14ac:dyDescent="0.25"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ht="31.5" x14ac:dyDescent="0.5">
      <c r="A25" s="9" t="s">
        <v>12</v>
      </c>
      <c r="B25" s="13" t="e">
        <f>B22</f>
        <v>#VALUE!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x14ac:dyDescent="0.25"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s="5" customFormat="1" ht="18.75" x14ac:dyDescent="0.3">
      <c r="A27" s="8" t="s">
        <v>94</v>
      </c>
      <c r="B27" s="8" t="s">
        <v>13</v>
      </c>
      <c r="C27" s="8" t="s">
        <v>14</v>
      </c>
      <c r="D27" s="8" t="s">
        <v>15</v>
      </c>
      <c r="E27" s="8" t="s">
        <v>16</v>
      </c>
      <c r="F27" s="8" t="s">
        <v>17</v>
      </c>
      <c r="G27" s="8" t="s">
        <v>18</v>
      </c>
      <c r="H27" s="8" t="s">
        <v>19</v>
      </c>
      <c r="I27" s="8" t="s">
        <v>20</v>
      </c>
      <c r="J27" s="8" t="s">
        <v>21</v>
      </c>
      <c r="K27" s="8" t="s">
        <v>22</v>
      </c>
      <c r="L27" s="8" t="s">
        <v>23</v>
      </c>
      <c r="M27" s="8" t="s">
        <v>24</v>
      </c>
      <c r="N27" s="8" t="s">
        <v>25</v>
      </c>
      <c r="O27" s="8" t="s">
        <v>26</v>
      </c>
      <c r="P27" s="8" t="s">
        <v>27</v>
      </c>
      <c r="Q27" s="8" t="s">
        <v>28</v>
      </c>
      <c r="R27" s="8" t="s">
        <v>29</v>
      </c>
      <c r="S27" s="8" t="s">
        <v>30</v>
      </c>
      <c r="T27" s="8" t="s">
        <v>31</v>
      </c>
      <c r="U27" s="8" t="s">
        <v>32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x14ac:dyDescent="0.25">
      <c r="A28" s="10" t="s">
        <v>108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1:205" s="5" customFormat="1" ht="18.75" x14ac:dyDescent="0.3">
      <c r="A29" s="8" t="s">
        <v>104</v>
      </c>
      <c r="B29" s="8" t="s">
        <v>35</v>
      </c>
      <c r="C29" s="8" t="s">
        <v>33</v>
      </c>
      <c r="D29" s="8" t="s">
        <v>34</v>
      </c>
      <c r="E29" s="8" t="s">
        <v>36</v>
      </c>
      <c r="F29" s="8" t="s">
        <v>37</v>
      </c>
      <c r="G29" s="8" t="s">
        <v>38</v>
      </c>
      <c r="H29" s="8" t="s">
        <v>39</v>
      </c>
      <c r="I29" s="8" t="s">
        <v>40</v>
      </c>
      <c r="J29" s="8" t="s">
        <v>41</v>
      </c>
      <c r="K29" s="8" t="s">
        <v>42</v>
      </c>
      <c r="L29" s="8" t="s">
        <v>43</v>
      </c>
      <c r="M29" s="8" t="s">
        <v>44</v>
      </c>
      <c r="N29" s="8" t="s">
        <v>45</v>
      </c>
      <c r="O29" s="8" t="s">
        <v>46</v>
      </c>
      <c r="P29" s="8" t="s">
        <v>47</v>
      </c>
      <c r="Q29" s="8" t="s">
        <v>48</v>
      </c>
      <c r="R29" s="8" t="s">
        <v>49</v>
      </c>
      <c r="S29" s="8" t="s">
        <v>50</v>
      </c>
      <c r="T29" s="8" t="s">
        <v>51</v>
      </c>
      <c r="U29" s="8" t="s">
        <v>52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x14ac:dyDescent="0.25">
      <c r="A30" s="10" t="s">
        <v>95</v>
      </c>
      <c r="G30" s="6" t="s">
        <v>112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1:205" x14ac:dyDescent="0.25">
      <c r="A31" s="5">
        <v>2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1:205" x14ac:dyDescent="0.25">
      <c r="A32" s="5">
        <v>3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1:205" x14ac:dyDescent="0.25">
      <c r="A33" s="5">
        <v>4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1:205" x14ac:dyDescent="0.25">
      <c r="A34" s="5">
        <v>5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1:205" ht="18.75" x14ac:dyDescent="0.3">
      <c r="A35" s="11" t="s">
        <v>105</v>
      </c>
      <c r="B35" s="7" t="s">
        <v>53</v>
      </c>
      <c r="C35" s="7" t="s">
        <v>54</v>
      </c>
      <c r="D35" s="7" t="s">
        <v>55</v>
      </c>
      <c r="E35" s="7" t="s">
        <v>56</v>
      </c>
      <c r="F35" s="7" t="s">
        <v>57</v>
      </c>
      <c r="G35" s="7" t="s">
        <v>58</v>
      </c>
      <c r="H35" s="7" t="s">
        <v>59</v>
      </c>
      <c r="I35" s="7" t="s">
        <v>60</v>
      </c>
      <c r="J35" s="7" t="s">
        <v>61</v>
      </c>
      <c r="K35" s="7" t="s">
        <v>62</v>
      </c>
      <c r="L35" s="7" t="s">
        <v>63</v>
      </c>
      <c r="M35" s="7" t="s">
        <v>64</v>
      </c>
      <c r="N35" s="7" t="s">
        <v>65</v>
      </c>
      <c r="O35" s="7" t="s">
        <v>66</v>
      </c>
      <c r="P35" s="7" t="s">
        <v>67</v>
      </c>
      <c r="Q35" s="7" t="s">
        <v>68</v>
      </c>
      <c r="R35" s="7" t="s">
        <v>69</v>
      </c>
      <c r="S35" s="7" t="s">
        <v>70</v>
      </c>
      <c r="T35" s="7" t="s">
        <v>71</v>
      </c>
      <c r="U35" s="7" t="s">
        <v>72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1:205" x14ac:dyDescent="0.25">
      <c r="A36" s="10" t="s">
        <v>109</v>
      </c>
      <c r="D36" s="6" t="s">
        <v>110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1:205" x14ac:dyDescent="0.25">
      <c r="A37" s="5">
        <v>2</v>
      </c>
      <c r="D37" s="6" t="s">
        <v>111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1:205" x14ac:dyDescent="0.25">
      <c r="A38" s="5">
        <v>3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</row>
    <row r="39" spans="1:205" x14ac:dyDescent="0.25">
      <c r="A39" s="5">
        <v>4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</row>
    <row r="40" spans="1:205" x14ac:dyDescent="0.25">
      <c r="A40" s="5">
        <v>5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</row>
    <row r="41" spans="1:205" x14ac:dyDescent="0.25">
      <c r="A41" s="5">
        <v>6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</row>
    <row r="42" spans="1:205" x14ac:dyDescent="0.25">
      <c r="A42" s="5">
        <v>7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</row>
    <row r="43" spans="1:205" x14ac:dyDescent="0.25">
      <c r="A43" s="5">
        <v>8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</row>
    <row r="44" spans="1:205" x14ac:dyDescent="0.25">
      <c r="A44" s="5">
        <v>9</v>
      </c>
    </row>
    <row r="45" spans="1:205" x14ac:dyDescent="0.25">
      <c r="A45" s="5">
        <v>10</v>
      </c>
    </row>
    <row r="46" spans="1:205" x14ac:dyDescent="0.25">
      <c r="A46" s="5">
        <v>11</v>
      </c>
    </row>
    <row r="47" spans="1:205" x14ac:dyDescent="0.25">
      <c r="A47" s="5">
        <v>12</v>
      </c>
    </row>
    <row r="48" spans="1:205" x14ac:dyDescent="0.25">
      <c r="A48" s="5">
        <v>13</v>
      </c>
    </row>
    <row r="49" spans="1:1" x14ac:dyDescent="0.25">
      <c r="A49" s="5">
        <v>14</v>
      </c>
    </row>
    <row r="50" spans="1:1" x14ac:dyDescent="0.25">
      <c r="A50" s="5">
        <v>15</v>
      </c>
    </row>
    <row r="51" spans="1:1" x14ac:dyDescent="0.25">
      <c r="A51" s="5">
        <v>16</v>
      </c>
    </row>
    <row r="52" spans="1:1" x14ac:dyDescent="0.25">
      <c r="A52" s="5">
        <v>17</v>
      </c>
    </row>
    <row r="53" spans="1:1" x14ac:dyDescent="0.25">
      <c r="A53" s="5">
        <v>18</v>
      </c>
    </row>
    <row r="54" spans="1:1" x14ac:dyDescent="0.25">
      <c r="A54" s="5">
        <v>19</v>
      </c>
    </row>
    <row r="55" spans="1:1" x14ac:dyDescent="0.25">
      <c r="A55" s="5">
        <v>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C2FD0235AD8B45BF7AFE6DFE87625B" ma:contentTypeVersion="3" ma:contentTypeDescription="Create a new document." ma:contentTypeScope="" ma:versionID="24c0c2d6b31dae414a115b04396a9492">
  <xsd:schema xmlns:xsd="http://www.w3.org/2001/XMLSchema" xmlns:xs="http://www.w3.org/2001/XMLSchema" xmlns:p="http://schemas.microsoft.com/office/2006/metadata/properties" xmlns:ns2="55e97725-3648-4d2e-9b53-7309ed55133c" xmlns:ns3="c296d0e7-1349-465c-8cdf-c0d209922357" targetNamespace="http://schemas.microsoft.com/office/2006/metadata/properties" ma:root="true" ma:fieldsID="bd0c373e25e83bffd74154b1b4ccbaf7" ns2:_="" ns3:_="">
    <xsd:import namespace="55e97725-3648-4d2e-9b53-7309ed55133c"/>
    <xsd:import namespace="c296d0e7-1349-465c-8cdf-c0d2099223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est" minOccurs="0"/>
                <xsd:element ref="ns3:RHINO_x0020_Resource_x0020_Libra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97725-3648-4d2e-9b53-7309ed5513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6d0e7-1349-465c-8cdf-c0d209922357" elementFormDefault="qualified">
    <xsd:import namespace="http://schemas.microsoft.com/office/2006/documentManagement/types"/>
    <xsd:import namespace="http://schemas.microsoft.com/office/infopath/2007/PartnerControls"/>
    <xsd:element name="Test" ma:index="11" nillable="true" ma:displayName="Test" ma:internalName="Test">
      <xsd:simpleType>
        <xsd:restriction base="dms:Text">
          <xsd:maxLength value="255"/>
        </xsd:restriction>
      </xsd:simpleType>
    </xsd:element>
    <xsd:element name="RHINO_x0020_Resource_x0020_Library" ma:index="12" nillable="true" ma:displayName="RHINO Resource Library" ma:default="Updates and Newsletters" ma:format="Dropdown" ma:internalName="RHINO_x0020_Resource_x0020_Library">
      <xsd:simpleType>
        <xsd:union memberTypes="dms:Text">
          <xsd:simpleType>
            <xsd:restriction base="dms:Choice">
              <xsd:enumeration value="Community of Practice Documents"/>
              <xsd:enumeration value="Community of Practice Meetings"/>
              <xsd:enumeration value="ESSENCE Documentation"/>
              <xsd:enumeration value="External Resources"/>
              <xsd:enumeration value="Meaningful Use Resources"/>
              <xsd:enumeration value="Presentations, Publications, Projects"/>
              <xsd:enumeration value="Resource List"/>
              <xsd:enumeration value="Syndromic Surveillance Information"/>
              <xsd:enumeration value="Technical Documentation"/>
              <xsd:enumeration value="Updates and Newsletters"/>
              <xsd:enumeration value="Wildfire Workgrou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Ite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st xmlns="c296d0e7-1349-465c-8cdf-c0d209922357" xsi:nil="true"/>
    <RHINO_x0020_Resource_x0020_Library xmlns="c296d0e7-1349-465c-8cdf-c0d209922357">ESSENCE Documentation</RHINO_x0020_Resource_x0020_Library>
    <_dlc_DocId xmlns="55e97725-3648-4d2e-9b53-7309ed55133c">FECN7JXPKUYY-320038365-150</_dlc_DocId>
    <_dlc_DocIdUrl xmlns="55e97725-3648-4d2e-9b53-7309ed55133c">
      <Url>https://doh.sp.wa.gov/sites/EXT/rhino/_layouts/15/DocIdRedir.aspx?ID=FECN7JXPKUYY-320038365-150</Url>
      <Description>FECN7JXPKUYY-320038365-150</Description>
    </_dlc_DocIdUrl>
  </documentManagement>
</p:properties>
</file>

<file path=customXml/itemProps1.xml><?xml version="1.0" encoding="utf-8"?>
<ds:datastoreItem xmlns:ds="http://schemas.openxmlformats.org/officeDocument/2006/customXml" ds:itemID="{E2B0BD28-0272-44E6-BD14-79F6F104F586}"/>
</file>

<file path=customXml/itemProps2.xml><?xml version="1.0" encoding="utf-8"?>
<ds:datastoreItem xmlns:ds="http://schemas.openxmlformats.org/officeDocument/2006/customXml" ds:itemID="{59C1BA43-E7C4-4F2A-B02C-8F0018E56A03}"/>
</file>

<file path=customXml/itemProps3.xml><?xml version="1.0" encoding="utf-8"?>
<ds:datastoreItem xmlns:ds="http://schemas.openxmlformats.org/officeDocument/2006/customXml" ds:itemID="{E97448DF-7D83-4176-B870-B8DAC38C214D}"/>
</file>

<file path=customXml/itemProps4.xml><?xml version="1.0" encoding="utf-8"?>
<ds:datastoreItem xmlns:ds="http://schemas.openxmlformats.org/officeDocument/2006/customXml" ds:itemID="{FB25441A-4DBF-442A-82A9-4DE2737289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Instructions</vt:lpstr>
      <vt:lpstr>v2.2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ESSENCE Query Tool (Zac Stein, KDHE)</dc:title>
  <dc:creator>Zach Stein</dc:creator>
  <cp:lastModifiedBy>Morse, Amanda (DOH)</cp:lastModifiedBy>
  <dcterms:created xsi:type="dcterms:W3CDTF">2017-07-20T19:58:53Z</dcterms:created>
  <dcterms:modified xsi:type="dcterms:W3CDTF">2017-11-14T00:23:24Z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0x010100A4C2FD0235AD8B45BF7AFE6DFE87625B</vt:lpwstr>
  </property>
  <property fmtid="{D5CDD505-2E9C-101B-9397-08002B2CF9AE}" pid="3" name="_dlc_DocIdItemGuid">
    <vt:lpwstr>63dce6e5-d18f-4f08-a428-96cd9265cf71</vt:lpwstr>
  </property>
</Properties>
</file>